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対戦表" sheetId="1" r:id="rId1"/>
    <sheet name="リーグ表" sheetId="2" r:id="rId2"/>
    <sheet name="施設見取り図" sheetId="3" r:id="rId3"/>
    <sheet name="審判カード" sheetId="4" r:id="rId4"/>
    <sheet name="審判カード (2)" sheetId="6" r:id="rId5"/>
    <sheet name="予選リーグ表（張り出し）" sheetId="7" r:id="rId6"/>
    <sheet name="順位リーグ表（張り出し）" sheetId="8" r:id="rId7"/>
    <sheet name="優秀選手賞用紙" sheetId="9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/>
  <c r="H29"/>
  <c r="V4" i="6"/>
  <c r="AN4" s="1"/>
  <c r="D18"/>
  <c r="D32" s="1"/>
  <c r="V32" l="1"/>
  <c r="AN32" s="1"/>
  <c r="D46"/>
  <c r="V46" s="1"/>
  <c r="AN46" s="1"/>
  <c r="V18"/>
  <c r="AN18" s="1"/>
  <c r="N23" i="1"/>
  <c r="E13" i="2"/>
  <c r="G13"/>
  <c r="E5"/>
  <c r="G5"/>
  <c r="M15"/>
  <c r="D60" i="6" l="1"/>
  <c r="V60" s="1"/>
  <c r="AN60" s="1"/>
  <c r="M41" i="2"/>
  <c r="M37"/>
  <c r="M39"/>
  <c r="M7"/>
  <c r="A37" l="1"/>
  <c r="M49" l="1"/>
  <c r="M47"/>
  <c r="M45"/>
  <c r="M31"/>
  <c r="M33"/>
  <c r="M25"/>
  <c r="O23" i="1" l="1"/>
  <c r="O33"/>
  <c r="O32"/>
  <c r="O31"/>
  <c r="N33"/>
  <c r="N32"/>
  <c r="N31"/>
  <c r="O29"/>
  <c r="O28"/>
  <c r="O27"/>
  <c r="N29"/>
  <c r="N28"/>
  <c r="N27"/>
  <c r="O25"/>
  <c r="O24"/>
  <c r="A7" i="2"/>
  <c r="C24" i="1"/>
  <c r="B3" i="9" l="1"/>
  <c r="H35"/>
  <c r="B35"/>
  <c r="H27"/>
  <c r="B27"/>
  <c r="H19"/>
  <c r="B19"/>
  <c r="H11"/>
  <c r="B11"/>
  <c r="A5" i="8" l="1"/>
  <c r="A25" l="1"/>
  <c r="H20" s="1"/>
  <c r="A23"/>
  <c r="E20" s="1"/>
  <c r="A21"/>
  <c r="B20" s="1"/>
  <c r="A17"/>
  <c r="H12" s="1"/>
  <c r="A15"/>
  <c r="E12" s="1"/>
  <c r="A13"/>
  <c r="B12" s="1"/>
  <c r="A9"/>
  <c r="H4" s="1"/>
  <c r="A7"/>
  <c r="E4" s="1"/>
  <c r="B4"/>
  <c r="C11" i="1"/>
  <c r="N24" l="1"/>
  <c r="A25" i="7"/>
  <c r="H20" s="1"/>
  <c r="A23"/>
  <c r="E20" s="1"/>
  <c r="A21"/>
  <c r="B20" s="1"/>
  <c r="A17"/>
  <c r="H12" s="1"/>
  <c r="A15"/>
  <c r="E12" s="1"/>
  <c r="A13"/>
  <c r="B12" s="1"/>
  <c r="A9"/>
  <c r="H4" s="1"/>
  <c r="A7"/>
  <c r="E4" s="1"/>
  <c r="A5"/>
  <c r="B4" s="1"/>
  <c r="J47" i="2"/>
  <c r="E49" s="1"/>
  <c r="H47"/>
  <c r="G49" s="1"/>
  <c r="J45"/>
  <c r="B49" s="1"/>
  <c r="H45"/>
  <c r="D49" s="1"/>
  <c r="G45"/>
  <c r="B47" s="1"/>
  <c r="E45"/>
  <c r="D47" s="1"/>
  <c r="J39"/>
  <c r="E41" s="1"/>
  <c r="H39"/>
  <c r="G41" s="1"/>
  <c r="G37"/>
  <c r="B39" s="1"/>
  <c r="J37"/>
  <c r="B41" s="1"/>
  <c r="H37"/>
  <c r="D41" s="1"/>
  <c r="E37"/>
  <c r="D39" s="1"/>
  <c r="J31"/>
  <c r="E33" s="1"/>
  <c r="H31"/>
  <c r="G33" s="1"/>
  <c r="B33"/>
  <c r="G29"/>
  <c r="B31" s="1"/>
  <c r="E29"/>
  <c r="D31" s="1"/>
  <c r="J23"/>
  <c r="E25" s="1"/>
  <c r="H23"/>
  <c r="G25" s="1"/>
  <c r="E21"/>
  <c r="D23" s="1"/>
  <c r="J21"/>
  <c r="B25" s="1"/>
  <c r="H21"/>
  <c r="D25" s="1"/>
  <c r="G21"/>
  <c r="B23" s="1"/>
  <c r="J15"/>
  <c r="E17" s="1"/>
  <c r="H15"/>
  <c r="G17" s="1"/>
  <c r="J13"/>
  <c r="B17" s="1"/>
  <c r="H13"/>
  <c r="D17" s="1"/>
  <c r="B15"/>
  <c r="D15"/>
  <c r="A49"/>
  <c r="H44" s="1"/>
  <c r="A47"/>
  <c r="E44" s="1"/>
  <c r="D7"/>
  <c r="B7"/>
  <c r="H5"/>
  <c r="D9" s="1"/>
  <c r="J5"/>
  <c r="B9" s="1"/>
  <c r="H7"/>
  <c r="G9" s="1"/>
  <c r="J7"/>
  <c r="E9" s="1"/>
  <c r="A45"/>
  <c r="B44" s="1"/>
  <c r="A41"/>
  <c r="H36" s="1"/>
  <c r="A39"/>
  <c r="E36" s="1"/>
  <c r="B36"/>
  <c r="A33"/>
  <c r="H28" s="1"/>
  <c r="A31"/>
  <c r="E28" s="1"/>
  <c r="A29"/>
  <c r="B28" s="1"/>
  <c r="L49"/>
  <c r="K49"/>
  <c r="L47"/>
  <c r="K47"/>
  <c r="L45"/>
  <c r="K45"/>
  <c r="L41"/>
  <c r="K41"/>
  <c r="L39"/>
  <c r="K39"/>
  <c r="L37"/>
  <c r="K37"/>
  <c r="L33"/>
  <c r="K33"/>
  <c r="L31"/>
  <c r="K31"/>
  <c r="M29"/>
  <c r="L29"/>
  <c r="K29"/>
  <c r="L25"/>
  <c r="K25"/>
  <c r="M23"/>
  <c r="L23"/>
  <c r="K23"/>
  <c r="M21"/>
  <c r="L21"/>
  <c r="K21"/>
  <c r="M17"/>
  <c r="L17"/>
  <c r="K17"/>
  <c r="L15"/>
  <c r="K15"/>
  <c r="M13"/>
  <c r="L13"/>
  <c r="K13"/>
  <c r="A25"/>
  <c r="H20" s="1"/>
  <c r="A23"/>
  <c r="E20" s="1"/>
  <c r="A21"/>
  <c r="B20" s="1"/>
  <c r="A17"/>
  <c r="H12" s="1"/>
  <c r="A15"/>
  <c r="E12" s="1"/>
  <c r="A13"/>
  <c r="B12" s="1"/>
  <c r="A9"/>
  <c r="H4" s="1"/>
  <c r="E4"/>
  <c r="A5"/>
  <c r="B4" s="1"/>
  <c r="K7"/>
  <c r="L7"/>
  <c r="K9"/>
  <c r="L9"/>
  <c r="M9"/>
  <c r="M5"/>
  <c r="L5"/>
  <c r="K5"/>
  <c r="D18" i="4"/>
  <c r="N21" i="2" l="1"/>
  <c r="N13"/>
  <c r="N15"/>
  <c r="O17"/>
  <c r="O25"/>
  <c r="N17"/>
  <c r="N45"/>
  <c r="N23"/>
  <c r="O49"/>
  <c r="O41"/>
  <c r="D33"/>
  <c r="O33" s="1"/>
  <c r="O47"/>
  <c r="O45"/>
  <c r="O39"/>
  <c r="O37"/>
  <c r="O31"/>
  <c r="O29"/>
  <c r="O15"/>
  <c r="O13"/>
  <c r="N31"/>
  <c r="N37"/>
  <c r="N39"/>
  <c r="N25"/>
  <c r="N29"/>
  <c r="N33"/>
  <c r="N41"/>
  <c r="N49"/>
  <c r="N9"/>
  <c r="O9"/>
  <c r="O7"/>
  <c r="O5"/>
  <c r="N47"/>
  <c r="N7"/>
  <c r="N5"/>
  <c r="D32" i="4" l="1"/>
  <c r="D46" s="1"/>
  <c r="V18"/>
  <c r="AN18" s="1"/>
  <c r="V4"/>
  <c r="AN4" s="1"/>
  <c r="AC33"/>
  <c r="K33"/>
  <c r="A33"/>
  <c r="AC19"/>
  <c r="K19"/>
  <c r="A19"/>
  <c r="AC5"/>
  <c r="K5"/>
  <c r="A5"/>
  <c r="D60" l="1"/>
  <c r="V60" s="1"/>
  <c r="AN60" s="1"/>
  <c r="V46"/>
  <c r="AN46" s="1"/>
  <c r="V32"/>
  <c r="AN32" s="1"/>
  <c r="J33" i="1" l="1"/>
  <c r="H33"/>
  <c r="C33"/>
  <c r="J32"/>
  <c r="C32"/>
  <c r="J31"/>
  <c r="J29"/>
  <c r="H29"/>
  <c r="C29"/>
  <c r="J28"/>
  <c r="C28"/>
  <c r="J27"/>
  <c r="J25"/>
  <c r="H25"/>
  <c r="C25"/>
  <c r="J24"/>
  <c r="J23"/>
  <c r="J19"/>
  <c r="H19"/>
  <c r="C19"/>
  <c r="J18"/>
  <c r="C18"/>
  <c r="J17"/>
  <c r="J15"/>
  <c r="H15"/>
  <c r="C15"/>
  <c r="J14"/>
  <c r="C14"/>
  <c r="J13"/>
  <c r="J11"/>
  <c r="H11"/>
  <c r="AK5" i="4"/>
  <c r="J10" i="1"/>
  <c r="C10"/>
  <c r="J9"/>
  <c r="O23" i="2"/>
  <c r="O21"/>
  <c r="AU33" i="4" l="1"/>
  <c r="M32"/>
  <c r="S33"/>
  <c r="AW32"/>
  <c r="AE32"/>
  <c r="AK33"/>
  <c r="AU19"/>
  <c r="M18"/>
  <c r="AE18"/>
  <c r="AK19"/>
  <c r="S19"/>
  <c r="AW18"/>
  <c r="M4"/>
  <c r="AE4"/>
  <c r="S5"/>
  <c r="AW4"/>
  <c r="AU5"/>
  <c r="N25" i="1"/>
</calcChain>
</file>

<file path=xl/sharedStrings.xml><?xml version="1.0" encoding="utf-8"?>
<sst xmlns="http://schemas.openxmlformats.org/spreadsheetml/2006/main" count="579" uniqueCount="90">
  <si>
    <t>6人制</t>
    <rPh sb="1" eb="3">
      <t>ニンセイ</t>
    </rPh>
    <phoneticPr fontId="2"/>
  </si>
  <si>
    <t>No</t>
    <phoneticPr fontId="2"/>
  </si>
  <si>
    <t>キックオフ</t>
    <phoneticPr fontId="2"/>
  </si>
  <si>
    <t>Aリーグ　対　戦　表（Aコート）</t>
    <rPh sb="5" eb="6">
      <t>タイ</t>
    </rPh>
    <rPh sb="7" eb="8">
      <t>イクサ</t>
    </rPh>
    <rPh sb="9" eb="10">
      <t>ヒョウ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</si>
  <si>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</si>
  <si>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</si>
  <si>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-</t>
    <phoneticPr fontId="2"/>
  </si>
  <si>
    <t>Bリーグ　対　戦　表（Bコート）</t>
    <rPh sb="5" eb="6">
      <t>タイ</t>
    </rPh>
    <rPh sb="7" eb="8">
      <t>イクサ</t>
    </rPh>
    <rPh sb="9" eb="10">
      <t>ヒョウ</t>
    </rPh>
    <phoneticPr fontId="2"/>
  </si>
  <si>
    <t>Cリーグ　対　戦　表（Cコート）</t>
    <rPh sb="5" eb="6">
      <t>タイ</t>
    </rPh>
    <rPh sb="7" eb="8">
      <t>イクサ</t>
    </rPh>
    <rPh sb="9" eb="10">
      <t>ヒョウ</t>
    </rPh>
    <phoneticPr fontId="2"/>
  </si>
  <si>
    <t>順位リーグ</t>
    <rPh sb="0" eb="2">
      <t>ジュンイ</t>
    </rPh>
    <phoneticPr fontId="2"/>
  </si>
  <si>
    <t>２位リーグ（Bコート）</t>
    <rPh sb="1" eb="2">
      <t>イ</t>
    </rPh>
    <phoneticPr fontId="2"/>
  </si>
  <si>
    <t>各参加チームへのお願い</t>
    <rPh sb="0" eb="1">
      <t>カク</t>
    </rPh>
    <rPh sb="1" eb="3">
      <t>サンカ</t>
    </rPh>
    <rPh sb="9" eb="10">
      <t>ネガ</t>
    </rPh>
    <phoneticPr fontId="2"/>
  </si>
  <si>
    <t>①</t>
    <phoneticPr fontId="2"/>
  </si>
  <si>
    <t>試合中のヤジや選手への指示・審判へのクレームは絶対にお止め下さい。</t>
    <rPh sb="0" eb="3">
      <t>シアイチュウ</t>
    </rPh>
    <rPh sb="7" eb="9">
      <t>センシュ</t>
    </rPh>
    <rPh sb="11" eb="13">
      <t>シジ</t>
    </rPh>
    <rPh sb="14" eb="16">
      <t>シンパン</t>
    </rPh>
    <rPh sb="23" eb="25">
      <t>ゼッタイ</t>
    </rPh>
    <rPh sb="27" eb="28">
      <t>ヤ</t>
    </rPh>
    <rPh sb="29" eb="30">
      <t>クダ</t>
    </rPh>
    <phoneticPr fontId="2"/>
  </si>
  <si>
    <t>②</t>
    <phoneticPr fontId="2"/>
  </si>
  <si>
    <t>他チームへの迷惑になる行動はお止め下さい。</t>
    <rPh sb="0" eb="1">
      <t>タ</t>
    </rPh>
    <rPh sb="6" eb="8">
      <t>メイワク</t>
    </rPh>
    <rPh sb="11" eb="13">
      <t>コウドウ</t>
    </rPh>
    <rPh sb="15" eb="16">
      <t>ヤ</t>
    </rPh>
    <rPh sb="17" eb="18">
      <t>クダ</t>
    </rPh>
    <phoneticPr fontId="2"/>
  </si>
  <si>
    <t>③</t>
    <phoneticPr fontId="2"/>
  </si>
  <si>
    <t>保護者の方の応援は、グランドの外でお願い致します。</t>
    <rPh sb="0" eb="3">
      <t>ホゴシャ</t>
    </rPh>
    <rPh sb="4" eb="5">
      <t>カタ</t>
    </rPh>
    <rPh sb="6" eb="8">
      <t>オウエン</t>
    </rPh>
    <rPh sb="15" eb="16">
      <t>ソト</t>
    </rPh>
    <rPh sb="18" eb="19">
      <t>ネガイ</t>
    </rPh>
    <rPh sb="20" eb="21">
      <t>タ</t>
    </rPh>
    <phoneticPr fontId="2"/>
  </si>
  <si>
    <t>④</t>
    <phoneticPr fontId="2"/>
  </si>
  <si>
    <t>駐車許可台数は必ずお守りください。</t>
    <rPh sb="0" eb="2">
      <t>チュウシャ</t>
    </rPh>
    <rPh sb="2" eb="4">
      <t>キョカ</t>
    </rPh>
    <rPh sb="4" eb="6">
      <t>ダイスウ</t>
    </rPh>
    <rPh sb="7" eb="8">
      <t>カナラ</t>
    </rPh>
    <phoneticPr fontId="2"/>
  </si>
  <si>
    <t>【Aリーグ】</t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</si>
  <si>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</si>
  <si>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</si>
  <si>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引き分け</t>
    <rPh sb="0" eb="1">
      <t>ヒ</t>
    </rPh>
    <rPh sb="2" eb="3">
      <t>ワ</t>
    </rPh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</si>
  <si>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</si>
  <si>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</si>
  <si>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</si>
  <si>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【Bリーグ】</t>
    <phoneticPr fontId="2"/>
  </si>
  <si>
    <t>【Cリーグ】</t>
    <phoneticPr fontId="2"/>
  </si>
  <si>
    <t>10分-3分-10分</t>
    <rPh sb="2" eb="3">
      <t>フン</t>
    </rPh>
    <rPh sb="5" eb="6">
      <t>フン</t>
    </rPh>
    <rPh sb="9" eb="10">
      <t>フン</t>
    </rPh>
    <phoneticPr fontId="2"/>
  </si>
  <si>
    <t>１位リーグ（Aコート）</t>
    <rPh sb="1" eb="2">
      <t>イ</t>
    </rPh>
    <phoneticPr fontId="2"/>
  </si>
  <si>
    <t>３位リーグ（Cコート）</t>
    <rPh sb="1" eb="2">
      <t>イ</t>
    </rPh>
    <phoneticPr fontId="2"/>
  </si>
  <si>
    <t>コート入口</t>
    <rPh sb="3" eb="5">
      <t>イリグチ</t>
    </rPh>
    <phoneticPr fontId="2"/>
  </si>
  <si>
    <t>会場入口</t>
    <rPh sb="0" eb="2">
      <t>カイジョウ</t>
    </rPh>
    <rPh sb="2" eb="4">
      <t>イリグチ</t>
    </rPh>
    <phoneticPr fontId="2"/>
  </si>
  <si>
    <t>仲良く、順番に観戦・応援を宜しくお願い致します。</t>
    <rPh sb="0" eb="2">
      <t>ナカヨ</t>
    </rPh>
    <rPh sb="4" eb="6">
      <t>ジュンバン</t>
    </rPh>
    <rPh sb="7" eb="9">
      <t>カンセン</t>
    </rPh>
    <rPh sb="10" eb="12">
      <t>オウエン</t>
    </rPh>
    <rPh sb="13" eb="14">
      <t>ヨロ</t>
    </rPh>
    <rPh sb="17" eb="18">
      <t>ネガイ</t>
    </rPh>
    <rPh sb="19" eb="20">
      <t>タ</t>
    </rPh>
    <phoneticPr fontId="2"/>
  </si>
  <si>
    <t>テント・テーブル設置禁止・雨天時はテントのみ可能</t>
    <rPh sb="8" eb="10">
      <t>セッチ</t>
    </rPh>
    <rPh sb="10" eb="12">
      <t>キンシ</t>
    </rPh>
    <rPh sb="13" eb="15">
      <t>ウテン</t>
    </rPh>
    <rPh sb="15" eb="16">
      <t>ジ</t>
    </rPh>
    <rPh sb="22" eb="24">
      <t>カノウ</t>
    </rPh>
    <phoneticPr fontId="2"/>
  </si>
  <si>
    <t>審判記録カード</t>
    <rPh sb="0" eb="2">
      <t>シンパン</t>
    </rPh>
    <rPh sb="2" eb="4">
      <t>キロク</t>
    </rPh>
    <phoneticPr fontId="9"/>
  </si>
  <si>
    <t>大会名</t>
    <rPh sb="0" eb="2">
      <t>タイカイ</t>
    </rPh>
    <rPh sb="2" eb="3">
      <t>メイ</t>
    </rPh>
    <phoneticPr fontId="10"/>
  </si>
  <si>
    <t>チーム
名称</t>
    <rPh sb="4" eb="6">
      <t>メイショウ</t>
    </rPh>
    <phoneticPr fontId="10"/>
  </si>
  <si>
    <t>前半</t>
    <rPh sb="0" eb="2">
      <t>ゼンハン</t>
    </rPh>
    <phoneticPr fontId="10"/>
  </si>
  <si>
    <t>後半</t>
    <rPh sb="0" eb="2">
      <t>コウハン</t>
    </rPh>
    <phoneticPr fontId="10"/>
  </si>
  <si>
    <t>担当</t>
    <rPh sb="0" eb="2">
      <t>タントウ</t>
    </rPh>
    <phoneticPr fontId="2"/>
  </si>
  <si>
    <t>10分-3分-10分</t>
    <rPh sb="2" eb="3">
      <t>プン</t>
    </rPh>
    <rPh sb="5" eb="6">
      <t>プン</t>
    </rPh>
    <rPh sb="9" eb="10">
      <t>プン</t>
    </rPh>
    <phoneticPr fontId="2"/>
  </si>
  <si>
    <t>-</t>
    <phoneticPr fontId="2"/>
  </si>
  <si>
    <t>【１位リーグ（Aコート）】</t>
    <rPh sb="2" eb="3">
      <t>イ</t>
    </rPh>
    <phoneticPr fontId="2"/>
  </si>
  <si>
    <t>【2位リーグ（Bコート）】</t>
    <rPh sb="2" eb="3">
      <t>イ</t>
    </rPh>
    <phoneticPr fontId="2"/>
  </si>
  <si>
    <t>【３位リーグ（Cコート）】</t>
    <rPh sb="2" eb="3">
      <t>イ</t>
    </rPh>
    <phoneticPr fontId="2"/>
  </si>
  <si>
    <t>－</t>
  </si>
  <si>
    <t>－</t>
    <phoneticPr fontId="2"/>
  </si>
  <si>
    <t>試合時間</t>
  </si>
  <si>
    <t>試合時間</t>
    <rPh sb="0" eb="2">
      <t>シアイ</t>
    </rPh>
    <rPh sb="2" eb="4">
      <t>ジカン</t>
    </rPh>
    <phoneticPr fontId="10"/>
  </si>
  <si>
    <t>優秀選手賞　用紙</t>
    <rPh sb="0" eb="2">
      <t>ユウシュウ</t>
    </rPh>
    <rPh sb="2" eb="4">
      <t>センシュ</t>
    </rPh>
    <rPh sb="4" eb="5">
      <t>ショウ</t>
    </rPh>
    <rPh sb="6" eb="8">
      <t>ヨウシ</t>
    </rPh>
    <phoneticPr fontId="2"/>
  </si>
  <si>
    <t>チーム名</t>
    <rPh sb="3" eb="4">
      <t>メイ</t>
    </rPh>
    <phoneticPr fontId="2"/>
  </si>
  <si>
    <t>フリガナ</t>
    <phoneticPr fontId="2"/>
  </si>
  <si>
    <t>名前</t>
    <rPh sb="0" eb="2">
      <t>ナマエ</t>
    </rPh>
    <phoneticPr fontId="2"/>
  </si>
  <si>
    <t>フリガナ</t>
    <phoneticPr fontId="2"/>
  </si>
  <si>
    <t>道路観戦禁止</t>
    <rPh sb="0" eb="2">
      <t>ドウロ</t>
    </rPh>
    <rPh sb="2" eb="4">
      <t>カンセン</t>
    </rPh>
    <rPh sb="4" eb="6">
      <t>キンシ</t>
    </rPh>
    <phoneticPr fontId="2"/>
  </si>
  <si>
    <t>私有地の為、進入禁止</t>
    <rPh sb="0" eb="3">
      <t>シユウチ</t>
    </rPh>
    <rPh sb="4" eb="5">
      <t>タメ</t>
    </rPh>
    <rPh sb="6" eb="8">
      <t>シンニュウ</t>
    </rPh>
    <rPh sb="8" eb="10">
      <t>キンシ</t>
    </rPh>
    <phoneticPr fontId="2"/>
  </si>
  <si>
    <t>チーム名</t>
    <rPh sb="3" eb="4">
      <t>メイ</t>
    </rPh>
    <phoneticPr fontId="2"/>
  </si>
  <si>
    <t>順位</t>
    <rPh sb="0" eb="2">
      <t>ジュンイ</t>
    </rPh>
    <phoneticPr fontId="2"/>
  </si>
  <si>
    <t>ブラザーモータースカップ　リーグ表</t>
    <rPh sb="16" eb="17">
      <t>ヒョウ</t>
    </rPh>
    <phoneticPr fontId="2"/>
  </si>
  <si>
    <t>ブラザーモータースカップを開催いたします。対戦表は以下となります。ご確認ください。宜しくお願い致します。</t>
    <rPh sb="13" eb="15">
      <t>カイサイ</t>
    </rPh>
    <rPh sb="21" eb="23">
      <t>タイセン</t>
    </rPh>
    <rPh sb="23" eb="24">
      <t>ヒョウ</t>
    </rPh>
    <rPh sb="25" eb="27">
      <t>イカ</t>
    </rPh>
    <rPh sb="34" eb="36">
      <t>カクニン</t>
    </rPh>
    <rPh sb="41" eb="42">
      <t>ヨロ</t>
    </rPh>
    <rPh sb="45" eb="46">
      <t>ネガイ</t>
    </rPh>
    <rPh sb="47" eb="48">
      <t>タ</t>
    </rPh>
    <phoneticPr fontId="2"/>
  </si>
  <si>
    <t>ブラザーモータースカップ</t>
    <phoneticPr fontId="9"/>
  </si>
  <si>
    <t>あざみ野FC</t>
    <rPh sb="3" eb="4">
      <t>ノ</t>
    </rPh>
    <phoneticPr fontId="2"/>
  </si>
  <si>
    <t>横浜かもめSC</t>
    <rPh sb="0" eb="2">
      <t>ヨコハマ</t>
    </rPh>
    <phoneticPr fontId="2"/>
  </si>
  <si>
    <t>横浜GSFC</t>
    <rPh sb="0" eb="2">
      <t>ヨコハマ</t>
    </rPh>
    <phoneticPr fontId="2"/>
  </si>
  <si>
    <t>FCカルパ</t>
    <phoneticPr fontId="2"/>
  </si>
  <si>
    <t>アローズSC</t>
    <phoneticPr fontId="2"/>
  </si>
  <si>
    <t>FC ASAHI</t>
    <phoneticPr fontId="2"/>
  </si>
  <si>
    <t>KAZU SC</t>
    <phoneticPr fontId="2"/>
  </si>
  <si>
    <t>サザンFC</t>
    <phoneticPr fontId="2"/>
  </si>
  <si>
    <t>六浦毎日SS</t>
    <rPh sb="0" eb="2">
      <t>ムツウラ</t>
    </rPh>
    <rPh sb="2" eb="4">
      <t>マイニチ</t>
    </rPh>
    <phoneticPr fontId="2"/>
  </si>
  <si>
    <t>閉会式</t>
    <rPh sb="0" eb="3">
      <t>ヘイカイシキ</t>
    </rPh>
    <phoneticPr fontId="2"/>
  </si>
  <si>
    <t>１１月１９日(日)　　TiPiフットサルコート</t>
    <rPh sb="2" eb="3">
      <t>ツキ</t>
    </rPh>
    <rPh sb="5" eb="6">
      <t>ニチ</t>
    </rPh>
    <rPh sb="7" eb="8">
      <t>ニチ</t>
    </rPh>
    <phoneticPr fontId="2"/>
  </si>
  <si>
    <t>○</t>
    <phoneticPr fontId="2"/>
  </si>
  <si>
    <t>○</t>
    <phoneticPr fontId="2"/>
  </si>
  <si>
    <t>×</t>
    <phoneticPr fontId="2"/>
  </si>
  <si>
    <t>○</t>
    <phoneticPr fontId="2"/>
  </si>
  <si>
    <t>あざみ野FC</t>
    <rPh sb="3" eb="4">
      <t>ノ</t>
    </rPh>
    <phoneticPr fontId="2"/>
  </si>
  <si>
    <t>FCカルパ</t>
    <phoneticPr fontId="2"/>
  </si>
  <si>
    <t>サザンFC</t>
    <phoneticPr fontId="2"/>
  </si>
  <si>
    <t>横浜GS</t>
    <rPh sb="0" eb="2">
      <t>ヨコハマ</t>
    </rPh>
    <phoneticPr fontId="2"/>
  </si>
  <si>
    <t>アローズSC</t>
    <phoneticPr fontId="2"/>
  </si>
  <si>
    <t>六浦毎日SS</t>
    <rPh sb="0" eb="2">
      <t>ムツウラ</t>
    </rPh>
    <rPh sb="2" eb="4">
      <t>マイニチ</t>
    </rPh>
    <phoneticPr fontId="2"/>
  </si>
  <si>
    <t>横浜かもめSC</t>
    <rPh sb="0" eb="2">
      <t>ヨコハマ</t>
    </rPh>
    <phoneticPr fontId="2"/>
  </si>
  <si>
    <t>KAZU SC</t>
    <phoneticPr fontId="2"/>
  </si>
  <si>
    <t>FC　ASAHI</t>
    <phoneticPr fontId="2"/>
  </si>
  <si>
    <t>○</t>
    <phoneticPr fontId="2"/>
  </si>
  <si>
    <t>△</t>
    <phoneticPr fontId="2"/>
  </si>
  <si>
    <t>○</t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</si>
</sst>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36"/>
      <color theme="0"/>
      <name val="ＭＳ Ｐゴシック"/>
      <family val="2"/>
      <charset val="128"/>
      <scheme val="minor"/>
    </font>
    <font>
      <sz val="3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/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" applyFont="1" applyFill="1"/>
    <xf numFmtId="0" fontId="8" fillId="0" borderId="0" xfId="1" applyFont="1" applyFill="1"/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1" applyFont="1" applyFill="1" applyBorder="1"/>
    <xf numFmtId="0" fontId="8" fillId="0" borderId="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3" xfId="1" applyFont="1" applyFill="1" applyBorder="1"/>
    <xf numFmtId="0" fontId="8" fillId="0" borderId="25" xfId="1" applyFont="1" applyFill="1" applyBorder="1"/>
    <xf numFmtId="0" fontId="8" fillId="0" borderId="24" xfId="1" applyFont="1" applyFill="1" applyBorder="1"/>
    <xf numFmtId="0" fontId="8" fillId="0" borderId="13" xfId="1" applyFont="1" applyFill="1" applyBorder="1"/>
    <xf numFmtId="0" fontId="8" fillId="0" borderId="0" xfId="1" applyFont="1" applyFill="1" applyBorder="1"/>
    <xf numFmtId="0" fontId="8" fillId="0" borderId="14" xfId="1" applyFont="1" applyFill="1" applyBorder="1"/>
    <xf numFmtId="0" fontId="8" fillId="0" borderId="15" xfId="1" applyFont="1" applyFill="1" applyBorder="1"/>
    <xf numFmtId="0" fontId="8" fillId="0" borderId="1" xfId="1" applyFont="1" applyFill="1" applyBorder="1"/>
    <xf numFmtId="0" fontId="8" fillId="0" borderId="16" xfId="1" applyFont="1" applyFill="1" applyBorder="1"/>
    <xf numFmtId="0" fontId="8" fillId="0" borderId="23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243417</xdr:colOff>
      <xdr:row>10</xdr:row>
      <xdr:rowOff>21167</xdr:rowOff>
    </xdr:from>
    <xdr:to>
      <xdr:col>15</xdr:col>
      <xdr:colOff>497417</xdr:colOff>
      <xdr:row>14</xdr:row>
      <xdr:rowOff>0</xdr:rowOff>
    </xdr:to>
    <xdr:sp macro="" textlink="">
      <xdr:nvSpPr>
        <xdr:cNvPr id="2" name="正方形/長方形 1"/>
        <xdr:cNvSpPr/>
      </xdr:nvSpPr>
      <xdr:spPr>
        <a:xfrm>
          <a:off x="8498417" y="1714500"/>
          <a:ext cx="2317750" cy="65616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管理棟</a:t>
          </a:r>
        </a:p>
      </xdr:txBody>
    </xdr:sp>
    <xdr:clientData/>
  </xdr:twoCellAnchor>
  <xdr:twoCellAnchor>
    <xdr:from>
      <xdr:col>1</xdr:col>
      <xdr:colOff>338666</xdr:colOff>
      <xdr:row>16</xdr:row>
      <xdr:rowOff>21167</xdr:rowOff>
    </xdr:from>
    <xdr:to>
      <xdr:col>15</xdr:col>
      <xdr:colOff>264583</xdr:colOff>
      <xdr:row>37</xdr:row>
      <xdr:rowOff>148166</xdr:rowOff>
    </xdr:to>
    <xdr:sp macro="" textlink="">
      <xdr:nvSpPr>
        <xdr:cNvPr id="3" name="正方形/長方形 2"/>
        <xdr:cNvSpPr/>
      </xdr:nvSpPr>
      <xdr:spPr>
        <a:xfrm>
          <a:off x="1026583" y="2730500"/>
          <a:ext cx="9556750" cy="3682999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148167</xdr:colOff>
      <xdr:row>15</xdr:row>
      <xdr:rowOff>148166</xdr:rowOff>
    </xdr:from>
    <xdr:to>
      <xdr:col>1</xdr:col>
      <xdr:colOff>95250</xdr:colOff>
      <xdr:row>37</xdr:row>
      <xdr:rowOff>105834</xdr:rowOff>
    </xdr:to>
    <xdr:sp macro="" textlink="">
      <xdr:nvSpPr>
        <xdr:cNvPr id="4" name="正方形/長方形 3"/>
        <xdr:cNvSpPr/>
      </xdr:nvSpPr>
      <xdr:spPr>
        <a:xfrm>
          <a:off x="148167" y="2688166"/>
          <a:ext cx="635000" cy="3683001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自転車置き場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105833</xdr:colOff>
      <xdr:row>0</xdr:row>
      <xdr:rowOff>158750</xdr:rowOff>
    </xdr:from>
    <xdr:to>
      <xdr:col>1</xdr:col>
      <xdr:colOff>539750</xdr:colOff>
      <xdr:row>5</xdr:row>
      <xdr:rowOff>105833</xdr:rowOff>
    </xdr:to>
    <xdr:sp macro="" textlink="">
      <xdr:nvSpPr>
        <xdr:cNvPr id="5" name="正方形/長方形 4"/>
        <xdr:cNvSpPr/>
      </xdr:nvSpPr>
      <xdr:spPr>
        <a:xfrm>
          <a:off x="105833" y="158750"/>
          <a:ext cx="1121834" cy="79375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倉庫</a:t>
          </a:r>
        </a:p>
      </xdr:txBody>
    </xdr:sp>
    <xdr:clientData/>
  </xdr:twoCellAnchor>
  <xdr:twoCellAnchor>
    <xdr:from>
      <xdr:col>6</xdr:col>
      <xdr:colOff>264583</xdr:colOff>
      <xdr:row>16</xdr:row>
      <xdr:rowOff>158750</xdr:rowOff>
    </xdr:from>
    <xdr:to>
      <xdr:col>9</xdr:col>
      <xdr:colOff>338667</xdr:colOff>
      <xdr:row>35</xdr:row>
      <xdr:rowOff>137582</xdr:rowOff>
    </xdr:to>
    <xdr:sp macro="" textlink="">
      <xdr:nvSpPr>
        <xdr:cNvPr id="8" name="正方形/長方形 7"/>
        <xdr:cNvSpPr/>
      </xdr:nvSpPr>
      <xdr:spPr>
        <a:xfrm>
          <a:off x="4392083" y="2868083"/>
          <a:ext cx="2137834" cy="319616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kumimoji="1" lang="ja-JP" altLang="en-U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264583</xdr:colOff>
      <xdr:row>17</xdr:row>
      <xdr:rowOff>0</xdr:rowOff>
    </xdr:from>
    <xdr:to>
      <xdr:col>13</xdr:col>
      <xdr:colOff>338667</xdr:colOff>
      <xdr:row>35</xdr:row>
      <xdr:rowOff>148166</xdr:rowOff>
    </xdr:to>
    <xdr:sp macro="" textlink="">
      <xdr:nvSpPr>
        <xdr:cNvPr id="10" name="正方形/長方形 9"/>
        <xdr:cNvSpPr/>
      </xdr:nvSpPr>
      <xdr:spPr>
        <a:xfrm>
          <a:off x="7143750" y="2878667"/>
          <a:ext cx="2137834" cy="319616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kumimoji="1" lang="ja-JP" altLang="en-U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328083</xdr:colOff>
      <xdr:row>17</xdr:row>
      <xdr:rowOff>10583</xdr:rowOff>
    </xdr:from>
    <xdr:to>
      <xdr:col>5</xdr:col>
      <xdr:colOff>402167</xdr:colOff>
      <xdr:row>35</xdr:row>
      <xdr:rowOff>158749</xdr:rowOff>
    </xdr:to>
    <xdr:sp macro="" textlink="">
      <xdr:nvSpPr>
        <xdr:cNvPr id="11" name="正方形/長方形 10"/>
        <xdr:cNvSpPr/>
      </xdr:nvSpPr>
      <xdr:spPr>
        <a:xfrm>
          <a:off x="1703916" y="2889250"/>
          <a:ext cx="2137834" cy="3196166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kumimoji="1" lang="ja-JP" altLang="en-U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158750</xdr:colOff>
      <xdr:row>1</xdr:row>
      <xdr:rowOff>10584</xdr:rowOff>
    </xdr:from>
    <xdr:to>
      <xdr:col>15</xdr:col>
      <xdr:colOff>306917</xdr:colOff>
      <xdr:row>4</xdr:row>
      <xdr:rowOff>74084</xdr:rowOff>
    </xdr:to>
    <xdr:sp macro="" textlink="">
      <xdr:nvSpPr>
        <xdr:cNvPr id="12" name="正方形/長方形 11"/>
        <xdr:cNvSpPr/>
      </xdr:nvSpPr>
      <xdr:spPr>
        <a:xfrm>
          <a:off x="1534583" y="179917"/>
          <a:ext cx="9091084" cy="57150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駐　車　場</a:t>
          </a:r>
        </a:p>
      </xdr:txBody>
    </xdr:sp>
    <xdr:clientData/>
  </xdr:twoCellAnchor>
  <xdr:twoCellAnchor>
    <xdr:from>
      <xdr:col>14</xdr:col>
      <xdr:colOff>148167</xdr:colOff>
      <xdr:row>17</xdr:row>
      <xdr:rowOff>42333</xdr:rowOff>
    </xdr:from>
    <xdr:to>
      <xdr:col>15</xdr:col>
      <xdr:colOff>169333</xdr:colOff>
      <xdr:row>35</xdr:row>
      <xdr:rowOff>158750</xdr:rowOff>
    </xdr:to>
    <xdr:sp macro="" textlink="">
      <xdr:nvSpPr>
        <xdr:cNvPr id="13" name="正方形/長方形 12"/>
        <xdr:cNvSpPr/>
      </xdr:nvSpPr>
      <xdr:spPr>
        <a:xfrm>
          <a:off x="9779000" y="2921000"/>
          <a:ext cx="709083" cy="3164417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荷物　　置き場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（選手）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テント　設置　　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可能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保護者進入　　禁止</a:t>
          </a:r>
        </a:p>
      </xdr:txBody>
    </xdr:sp>
    <xdr:clientData/>
  </xdr:twoCellAnchor>
  <xdr:twoCellAnchor>
    <xdr:from>
      <xdr:col>9</xdr:col>
      <xdr:colOff>656167</xdr:colOff>
      <xdr:row>20</xdr:row>
      <xdr:rowOff>10583</xdr:rowOff>
    </xdr:from>
    <xdr:to>
      <xdr:col>10</xdr:col>
      <xdr:colOff>137583</xdr:colOff>
      <xdr:row>24</xdr:row>
      <xdr:rowOff>10583</xdr:rowOff>
    </xdr:to>
    <xdr:sp macro="" textlink="">
      <xdr:nvSpPr>
        <xdr:cNvPr id="14" name="正方形/長方形 13"/>
        <xdr:cNvSpPr/>
      </xdr:nvSpPr>
      <xdr:spPr>
        <a:xfrm>
          <a:off x="6847417" y="3397250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645583</xdr:colOff>
      <xdr:row>27</xdr:row>
      <xdr:rowOff>63500</xdr:rowOff>
    </xdr:from>
    <xdr:to>
      <xdr:col>2</xdr:col>
      <xdr:colOff>127000</xdr:colOff>
      <xdr:row>31</xdr:row>
      <xdr:rowOff>63500</xdr:rowOff>
    </xdr:to>
    <xdr:sp macro="" textlink="">
      <xdr:nvSpPr>
        <xdr:cNvPr id="15" name="正方形/長方形 14"/>
        <xdr:cNvSpPr/>
      </xdr:nvSpPr>
      <xdr:spPr>
        <a:xfrm>
          <a:off x="1333500" y="4635500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571500</xdr:colOff>
      <xdr:row>19</xdr:row>
      <xdr:rowOff>148167</xdr:rowOff>
    </xdr:from>
    <xdr:to>
      <xdr:col>6</xdr:col>
      <xdr:colOff>52916</xdr:colOff>
      <xdr:row>23</xdr:row>
      <xdr:rowOff>148166</xdr:rowOff>
    </xdr:to>
    <xdr:sp macro="" textlink="">
      <xdr:nvSpPr>
        <xdr:cNvPr id="16" name="正方形/長方形 15"/>
        <xdr:cNvSpPr/>
      </xdr:nvSpPr>
      <xdr:spPr>
        <a:xfrm>
          <a:off x="4011083" y="3365500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656166</xdr:colOff>
      <xdr:row>19</xdr:row>
      <xdr:rowOff>158750</xdr:rowOff>
    </xdr:from>
    <xdr:to>
      <xdr:col>2</xdr:col>
      <xdr:colOff>137583</xdr:colOff>
      <xdr:row>23</xdr:row>
      <xdr:rowOff>158749</xdr:rowOff>
    </xdr:to>
    <xdr:sp macro="" textlink="">
      <xdr:nvSpPr>
        <xdr:cNvPr id="17" name="正方形/長方形 16"/>
        <xdr:cNvSpPr/>
      </xdr:nvSpPr>
      <xdr:spPr>
        <a:xfrm>
          <a:off x="1344083" y="3376083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582084</xdr:colOff>
      <xdr:row>26</xdr:row>
      <xdr:rowOff>148167</xdr:rowOff>
    </xdr:from>
    <xdr:to>
      <xdr:col>6</xdr:col>
      <xdr:colOff>63500</xdr:colOff>
      <xdr:row>30</xdr:row>
      <xdr:rowOff>148167</xdr:rowOff>
    </xdr:to>
    <xdr:sp macro="" textlink="">
      <xdr:nvSpPr>
        <xdr:cNvPr id="18" name="正方形/長方形 17"/>
        <xdr:cNvSpPr/>
      </xdr:nvSpPr>
      <xdr:spPr>
        <a:xfrm>
          <a:off x="4021667" y="4550834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666750</xdr:colOff>
      <xdr:row>27</xdr:row>
      <xdr:rowOff>10583</xdr:rowOff>
    </xdr:from>
    <xdr:to>
      <xdr:col>10</xdr:col>
      <xdr:colOff>148166</xdr:colOff>
      <xdr:row>31</xdr:row>
      <xdr:rowOff>10583</xdr:rowOff>
    </xdr:to>
    <xdr:sp macro="" textlink="">
      <xdr:nvSpPr>
        <xdr:cNvPr id="19" name="正方形/長方形 18"/>
        <xdr:cNvSpPr/>
      </xdr:nvSpPr>
      <xdr:spPr>
        <a:xfrm>
          <a:off x="6858000" y="4582583"/>
          <a:ext cx="169333" cy="6773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349250</xdr:colOff>
      <xdr:row>10</xdr:row>
      <xdr:rowOff>42335</xdr:rowOff>
    </xdr:from>
    <xdr:to>
      <xdr:col>12</xdr:col>
      <xdr:colOff>190500</xdr:colOff>
      <xdr:row>12</xdr:row>
      <xdr:rowOff>42334</xdr:rowOff>
    </xdr:to>
    <xdr:sp macro="" textlink="">
      <xdr:nvSpPr>
        <xdr:cNvPr id="6" name="テキスト ボックス 5"/>
        <xdr:cNvSpPr txBox="1"/>
      </xdr:nvSpPr>
      <xdr:spPr>
        <a:xfrm>
          <a:off x="7916333" y="1735668"/>
          <a:ext cx="529167" cy="3386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>
      <selection activeCell="C34" sqref="C34:I34"/>
    </sheetView>
  </sheetViews>
  <sheetFormatPr defaultRowHeight="13.5"/>
  <cols>
    <col min="1" max="1" width="4.375" customWidth="1"/>
    <col min="3" max="4" width="9" style="60"/>
    <col min="5" max="5" width="4.625" style="53" customWidth="1"/>
    <col min="6" max="6" width="3.625" customWidth="1"/>
    <col min="7" max="7" width="4.625" style="53" customWidth="1"/>
    <col min="8" max="9" width="9" style="60"/>
    <col min="10" max="10" width="11.75" style="38" customWidth="1"/>
    <col min="11" max="12" width="11.625" customWidth="1"/>
    <col min="14" max="14" width="13.125" style="47" hidden="1" customWidth="1"/>
    <col min="15" max="15" width="9" style="48" hidden="1" customWidth="1"/>
  </cols>
  <sheetData>
    <row r="1" spans="1:13" ht="20.100000000000001" customHeight="1">
      <c r="A1" s="106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9"/>
    </row>
    <row r="2" spans="1:13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9"/>
    </row>
    <row r="3" spans="1:13" ht="20.100000000000001" customHeight="1">
      <c r="A3" s="1"/>
      <c r="B3" s="1"/>
      <c r="C3" s="2"/>
      <c r="D3" s="2"/>
      <c r="E3" s="2"/>
      <c r="F3" s="1"/>
      <c r="G3" s="2"/>
      <c r="H3" s="2"/>
      <c r="I3" s="2"/>
      <c r="K3" s="1"/>
      <c r="L3" s="1"/>
    </row>
    <row r="4" spans="1:13" ht="20.100000000000001" customHeight="1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3" ht="20.10000000000000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3" ht="20.100000000000001" customHeight="1">
      <c r="A6" s="3"/>
      <c r="B6" s="3"/>
      <c r="F6" s="3"/>
      <c r="K6" s="3"/>
      <c r="L6" s="3"/>
    </row>
    <row r="7" spans="1:13" ht="20.100000000000001" customHeight="1">
      <c r="A7" s="98" t="s">
        <v>0</v>
      </c>
      <c r="B7" s="98"/>
      <c r="C7" s="98" t="s">
        <v>73</v>
      </c>
      <c r="D7" s="98"/>
      <c r="E7" s="98"/>
      <c r="F7" s="98"/>
      <c r="G7" s="98"/>
      <c r="H7" s="98"/>
      <c r="I7" s="98"/>
      <c r="J7" s="98" t="s">
        <v>29</v>
      </c>
      <c r="K7" s="98"/>
      <c r="L7" s="98"/>
    </row>
    <row r="8" spans="1:13" ht="20.100000000000001" customHeight="1">
      <c r="A8" s="4" t="s">
        <v>1</v>
      </c>
      <c r="B8" s="4" t="s">
        <v>2</v>
      </c>
      <c r="C8" s="85" t="s">
        <v>3</v>
      </c>
      <c r="D8" s="85"/>
      <c r="E8" s="85"/>
      <c r="F8" s="85"/>
      <c r="G8" s="85"/>
      <c r="H8" s="85"/>
      <c r="I8" s="85"/>
      <c r="J8" s="49" t="s">
        <v>4</v>
      </c>
      <c r="K8" s="4" t="s">
        <v>5</v>
      </c>
      <c r="L8" s="4" t="s">
        <v>5</v>
      </c>
    </row>
    <row r="9" spans="1:13" ht="20.100000000000001" customHeight="1">
      <c r="A9" s="4">
        <v>1</v>
      </c>
      <c r="B9" s="5">
        <v>0.54861111111111105</v>
      </c>
      <c r="C9" s="88" t="s">
        <v>63</v>
      </c>
      <c r="D9" s="88"/>
      <c r="E9" s="54">
        <v>2</v>
      </c>
      <c r="F9" s="33" t="s">
        <v>6</v>
      </c>
      <c r="G9" s="54">
        <v>3</v>
      </c>
      <c r="H9" s="88" t="s">
        <v>64</v>
      </c>
      <c r="I9" s="88"/>
      <c r="J9" s="52" t="str">
        <f>H10</f>
        <v>横浜GSFC</v>
      </c>
      <c r="K9" s="102"/>
      <c r="L9" s="103"/>
    </row>
    <row r="10" spans="1:13" ht="20.100000000000001" customHeight="1">
      <c r="A10" s="4">
        <v>2</v>
      </c>
      <c r="B10" s="5">
        <v>0.56597222222222221</v>
      </c>
      <c r="C10" s="88" t="str">
        <f>C9</f>
        <v>あざみ野FC</v>
      </c>
      <c r="D10" s="88"/>
      <c r="E10" s="54">
        <v>0</v>
      </c>
      <c r="F10" s="33" t="s">
        <v>6</v>
      </c>
      <c r="G10" s="54">
        <v>3</v>
      </c>
      <c r="H10" s="88" t="s">
        <v>65</v>
      </c>
      <c r="I10" s="88"/>
      <c r="J10" s="52" t="str">
        <f>H9</f>
        <v>横浜かもめSC</v>
      </c>
      <c r="K10" s="102"/>
      <c r="L10" s="103"/>
    </row>
    <row r="11" spans="1:13" ht="20.100000000000001" customHeight="1">
      <c r="A11" s="4">
        <v>3</v>
      </c>
      <c r="B11" s="5">
        <v>0.58333333333333304</v>
      </c>
      <c r="C11" s="88" t="str">
        <f>H9</f>
        <v>横浜かもめSC</v>
      </c>
      <c r="D11" s="88"/>
      <c r="E11" s="54">
        <v>2</v>
      </c>
      <c r="F11" s="33" t="s">
        <v>6</v>
      </c>
      <c r="G11" s="54">
        <v>3</v>
      </c>
      <c r="H11" s="88" t="str">
        <f>H10</f>
        <v>横浜GSFC</v>
      </c>
      <c r="I11" s="88"/>
      <c r="J11" s="52" t="str">
        <f>C9</f>
        <v>あざみ野FC</v>
      </c>
      <c r="K11" s="104"/>
      <c r="L11" s="105"/>
    </row>
    <row r="12" spans="1:13" ht="20.100000000000001" customHeight="1">
      <c r="A12" s="4" t="s">
        <v>1</v>
      </c>
      <c r="B12" s="4" t="s">
        <v>2</v>
      </c>
      <c r="C12" s="85" t="s">
        <v>7</v>
      </c>
      <c r="D12" s="85"/>
      <c r="E12" s="85"/>
      <c r="F12" s="85"/>
      <c r="G12" s="85"/>
      <c r="H12" s="85"/>
      <c r="I12" s="85"/>
      <c r="J12" s="50" t="s">
        <v>4</v>
      </c>
      <c r="K12" s="4" t="s">
        <v>5</v>
      </c>
      <c r="L12" s="4" t="s">
        <v>5</v>
      </c>
    </row>
    <row r="13" spans="1:13" ht="20.100000000000001" customHeight="1">
      <c r="A13" s="4">
        <v>1</v>
      </c>
      <c r="B13" s="5">
        <v>0.54861111111111105</v>
      </c>
      <c r="C13" s="88" t="s">
        <v>66</v>
      </c>
      <c r="D13" s="88"/>
      <c r="E13" s="54">
        <v>6</v>
      </c>
      <c r="F13" s="33" t="s">
        <v>6</v>
      </c>
      <c r="G13" s="54">
        <v>0</v>
      </c>
      <c r="H13" s="88" t="s">
        <v>67</v>
      </c>
      <c r="I13" s="88"/>
      <c r="J13" s="52" t="str">
        <f>H14</f>
        <v>FC ASAHI</v>
      </c>
      <c r="K13" s="89"/>
      <c r="L13" s="90"/>
    </row>
    <row r="14" spans="1:13" ht="20.100000000000001" customHeight="1">
      <c r="A14" s="4">
        <v>2</v>
      </c>
      <c r="B14" s="5">
        <v>0.56597222222222221</v>
      </c>
      <c r="C14" s="88" t="str">
        <f>C13</f>
        <v>FCカルパ</v>
      </c>
      <c r="D14" s="88"/>
      <c r="E14" s="54">
        <v>9</v>
      </c>
      <c r="F14" s="33" t="s">
        <v>6</v>
      </c>
      <c r="G14" s="54">
        <v>0</v>
      </c>
      <c r="H14" s="88" t="s">
        <v>68</v>
      </c>
      <c r="I14" s="88"/>
      <c r="J14" s="52" t="str">
        <f>H13</f>
        <v>アローズSC</v>
      </c>
      <c r="K14" s="91"/>
      <c r="L14" s="92"/>
    </row>
    <row r="15" spans="1:13" ht="20.100000000000001" customHeight="1">
      <c r="A15" s="4">
        <v>3</v>
      </c>
      <c r="B15" s="5">
        <v>0.58333333333333304</v>
      </c>
      <c r="C15" s="88" t="str">
        <f>H13</f>
        <v>アローズSC</v>
      </c>
      <c r="D15" s="88"/>
      <c r="E15" s="54">
        <v>8</v>
      </c>
      <c r="F15" s="33" t="s">
        <v>6</v>
      </c>
      <c r="G15" s="54">
        <v>0</v>
      </c>
      <c r="H15" s="88" t="str">
        <f>H14</f>
        <v>FC ASAHI</v>
      </c>
      <c r="I15" s="88"/>
      <c r="J15" s="52" t="str">
        <f>C13</f>
        <v>FCカルパ</v>
      </c>
      <c r="K15" s="93"/>
      <c r="L15" s="94"/>
    </row>
    <row r="16" spans="1:13" ht="20.100000000000001" customHeight="1">
      <c r="A16" s="4" t="s">
        <v>1</v>
      </c>
      <c r="B16" s="4" t="s">
        <v>2</v>
      </c>
      <c r="C16" s="85" t="s">
        <v>8</v>
      </c>
      <c r="D16" s="85"/>
      <c r="E16" s="85"/>
      <c r="F16" s="85"/>
      <c r="G16" s="85"/>
      <c r="H16" s="85"/>
      <c r="I16" s="85"/>
      <c r="J16" s="50" t="s">
        <v>4</v>
      </c>
      <c r="K16" s="4" t="s">
        <v>5</v>
      </c>
      <c r="L16" s="4" t="s">
        <v>5</v>
      </c>
    </row>
    <row r="17" spans="1:15" ht="20.100000000000001" customHeight="1">
      <c r="A17" s="4">
        <v>1</v>
      </c>
      <c r="B17" s="5">
        <v>0.54861111111111105</v>
      </c>
      <c r="C17" s="88" t="s">
        <v>70</v>
      </c>
      <c r="D17" s="88"/>
      <c r="E17" s="54">
        <v>6</v>
      </c>
      <c r="F17" s="33" t="s">
        <v>6</v>
      </c>
      <c r="G17" s="54">
        <v>1</v>
      </c>
      <c r="H17" s="88" t="s">
        <v>69</v>
      </c>
      <c r="I17" s="88"/>
      <c r="J17" s="52" t="str">
        <f>H18</f>
        <v>六浦毎日SS</v>
      </c>
      <c r="K17" s="89"/>
      <c r="L17" s="90"/>
    </row>
    <row r="18" spans="1:15" ht="20.100000000000001" customHeight="1">
      <c r="A18" s="4">
        <v>2</v>
      </c>
      <c r="B18" s="5">
        <v>0.56597222222222221</v>
      </c>
      <c r="C18" s="88" t="str">
        <f>C17</f>
        <v>サザンFC</v>
      </c>
      <c r="D18" s="88"/>
      <c r="E18" s="54">
        <v>2</v>
      </c>
      <c r="F18" s="33" t="s">
        <v>6</v>
      </c>
      <c r="G18" s="54">
        <v>1</v>
      </c>
      <c r="H18" s="88" t="s">
        <v>71</v>
      </c>
      <c r="I18" s="88"/>
      <c r="J18" s="52" t="str">
        <f>H17</f>
        <v>KAZU SC</v>
      </c>
      <c r="K18" s="91"/>
      <c r="L18" s="92"/>
    </row>
    <row r="19" spans="1:15" ht="20.100000000000001" customHeight="1">
      <c r="A19" s="4">
        <v>3</v>
      </c>
      <c r="B19" s="5">
        <v>0.58333333333333304</v>
      </c>
      <c r="C19" s="88" t="str">
        <f>H17</f>
        <v>KAZU SC</v>
      </c>
      <c r="D19" s="88"/>
      <c r="E19" s="54">
        <v>1</v>
      </c>
      <c r="F19" s="33" t="s">
        <v>6</v>
      </c>
      <c r="G19" s="54">
        <v>4</v>
      </c>
      <c r="H19" s="88" t="str">
        <f>H18</f>
        <v>六浦毎日SS</v>
      </c>
      <c r="I19" s="88"/>
      <c r="J19" s="52" t="str">
        <f>C17</f>
        <v>サザンFC</v>
      </c>
      <c r="K19" s="93"/>
      <c r="L19" s="94"/>
    </row>
    <row r="20" spans="1:15" ht="20.100000000000001" customHeight="1">
      <c r="A20" s="3"/>
      <c r="B20" s="6"/>
      <c r="C20" s="7"/>
      <c r="D20" s="7"/>
      <c r="E20" s="7"/>
      <c r="F20" s="7"/>
      <c r="G20" s="7"/>
      <c r="H20" s="7"/>
      <c r="I20" s="7"/>
      <c r="J20" s="7"/>
      <c r="K20" s="8"/>
      <c r="L20" s="8"/>
    </row>
    <row r="21" spans="1:15" ht="20.100000000000001" customHeight="1">
      <c r="A21" s="98" t="s">
        <v>0</v>
      </c>
      <c r="B21" s="99"/>
      <c r="C21" s="99" t="s">
        <v>9</v>
      </c>
      <c r="D21" s="99"/>
      <c r="E21" s="99"/>
      <c r="F21" s="99"/>
      <c r="G21" s="99"/>
      <c r="H21" s="99"/>
      <c r="I21" s="99"/>
      <c r="J21" s="98" t="s">
        <v>29</v>
      </c>
      <c r="K21" s="98"/>
      <c r="L21" s="98"/>
    </row>
    <row r="22" spans="1:15" ht="20.100000000000001" customHeight="1">
      <c r="A22" s="4" t="s">
        <v>1</v>
      </c>
      <c r="B22" s="4" t="s">
        <v>2</v>
      </c>
      <c r="C22" s="100" t="s">
        <v>30</v>
      </c>
      <c r="D22" s="100"/>
      <c r="E22" s="100"/>
      <c r="F22" s="100"/>
      <c r="G22" s="100"/>
      <c r="H22" s="100"/>
      <c r="I22" s="100"/>
      <c r="J22" s="50" t="s">
        <v>4</v>
      </c>
      <c r="K22" s="4" t="s">
        <v>5</v>
      </c>
      <c r="L22" s="4" t="s">
        <v>5</v>
      </c>
      <c r="N22" s="55" t="s">
        <v>58</v>
      </c>
      <c r="O22" s="46" t="s">
        <v>59</v>
      </c>
    </row>
    <row r="23" spans="1:15" ht="20.100000000000001" customHeight="1">
      <c r="A23" s="4">
        <v>1</v>
      </c>
      <c r="B23" s="81">
        <v>0.60763888888888895</v>
      </c>
      <c r="C23" s="88" t="s">
        <v>79</v>
      </c>
      <c r="D23" s="88"/>
      <c r="E23" s="32">
        <v>8</v>
      </c>
      <c r="F23" s="32" t="s">
        <v>6</v>
      </c>
      <c r="G23" s="32">
        <v>1</v>
      </c>
      <c r="H23" s="88" t="s">
        <v>80</v>
      </c>
      <c r="I23" s="88"/>
      <c r="J23" s="67" t="str">
        <f>H24</f>
        <v>横浜GS</v>
      </c>
      <c r="K23" s="89"/>
      <c r="L23" s="90"/>
      <c r="N23" s="56" t="str">
        <f>C9</f>
        <v>あざみ野FC</v>
      </c>
      <c r="O23" s="57">
        <f>リーグ表!P5</f>
        <v>3</v>
      </c>
    </row>
    <row r="24" spans="1:15" ht="20.100000000000001" customHeight="1">
      <c r="A24" s="4">
        <v>2</v>
      </c>
      <c r="B24" s="81">
        <v>0.625</v>
      </c>
      <c r="C24" s="88" t="str">
        <f>C23</f>
        <v>FCカルパ</v>
      </c>
      <c r="D24" s="88"/>
      <c r="E24" s="32">
        <v>5</v>
      </c>
      <c r="F24" s="32" t="s">
        <v>6</v>
      </c>
      <c r="G24" s="32">
        <v>1</v>
      </c>
      <c r="H24" s="88" t="s">
        <v>81</v>
      </c>
      <c r="I24" s="88"/>
      <c r="J24" s="67" t="str">
        <f>H23</f>
        <v>サザンFC</v>
      </c>
      <c r="K24" s="91"/>
      <c r="L24" s="92"/>
      <c r="N24" s="56" t="str">
        <f>C11</f>
        <v>横浜かもめSC</v>
      </c>
      <c r="O24" s="57">
        <f>リーグ表!P7</f>
        <v>2</v>
      </c>
    </row>
    <row r="25" spans="1:15" ht="20.100000000000001" customHeight="1">
      <c r="A25" s="4">
        <v>3</v>
      </c>
      <c r="B25" s="5">
        <v>0.64236111111111105</v>
      </c>
      <c r="C25" s="101" t="str">
        <f>H23</f>
        <v>サザンFC</v>
      </c>
      <c r="D25" s="101"/>
      <c r="E25" s="83">
        <v>3</v>
      </c>
      <c r="F25" s="83" t="s">
        <v>6</v>
      </c>
      <c r="G25" s="83">
        <v>3</v>
      </c>
      <c r="H25" s="101" t="str">
        <f>H24</f>
        <v>横浜GS</v>
      </c>
      <c r="I25" s="101"/>
      <c r="J25" s="52" t="str">
        <f>C23</f>
        <v>FCカルパ</v>
      </c>
      <c r="K25" s="93"/>
      <c r="L25" s="94"/>
      <c r="N25" s="56" t="str">
        <f>H11</f>
        <v>横浜GSFC</v>
      </c>
      <c r="O25" s="57">
        <f>リーグ表!P9</f>
        <v>1</v>
      </c>
    </row>
    <row r="26" spans="1:15" ht="20.100000000000001" customHeight="1">
      <c r="A26" s="4" t="s">
        <v>1</v>
      </c>
      <c r="B26" s="4" t="s">
        <v>2</v>
      </c>
      <c r="C26" s="85" t="s">
        <v>10</v>
      </c>
      <c r="D26" s="85"/>
      <c r="E26" s="85"/>
      <c r="F26" s="85"/>
      <c r="G26" s="85"/>
      <c r="H26" s="85"/>
      <c r="I26" s="85"/>
      <c r="J26" s="50" t="s">
        <v>4</v>
      </c>
      <c r="K26" s="4" t="s">
        <v>5</v>
      </c>
      <c r="L26" s="4" t="s">
        <v>5</v>
      </c>
      <c r="N26" s="55" t="s">
        <v>58</v>
      </c>
      <c r="O26" s="46" t="s">
        <v>59</v>
      </c>
    </row>
    <row r="27" spans="1:15" ht="20.100000000000001" customHeight="1">
      <c r="A27" s="4">
        <v>1</v>
      </c>
      <c r="B27" s="5">
        <v>0.60763888888888895</v>
      </c>
      <c r="C27" s="86" t="s">
        <v>82</v>
      </c>
      <c r="D27" s="87"/>
      <c r="E27" s="54">
        <v>0</v>
      </c>
      <c r="F27" s="54" t="s">
        <v>6</v>
      </c>
      <c r="G27" s="54">
        <v>0</v>
      </c>
      <c r="H27" s="88" t="s">
        <v>83</v>
      </c>
      <c r="I27" s="88"/>
      <c r="J27" s="52" t="str">
        <f>H28</f>
        <v>横浜かもめSC</v>
      </c>
      <c r="K27" s="89"/>
      <c r="L27" s="90"/>
      <c r="N27" s="56" t="str">
        <f>C13</f>
        <v>FCカルパ</v>
      </c>
      <c r="O27" s="57">
        <f>リーグ表!P13</f>
        <v>1</v>
      </c>
    </row>
    <row r="28" spans="1:15" ht="20.100000000000001" customHeight="1">
      <c r="A28" s="4">
        <v>2</v>
      </c>
      <c r="B28" s="5">
        <v>0.625</v>
      </c>
      <c r="C28" s="88" t="str">
        <f>C27</f>
        <v>アローズSC</v>
      </c>
      <c r="D28" s="88"/>
      <c r="E28" s="54">
        <v>1</v>
      </c>
      <c r="F28" s="54" t="s">
        <v>6</v>
      </c>
      <c r="G28" s="54">
        <v>2</v>
      </c>
      <c r="H28" s="88" t="s">
        <v>84</v>
      </c>
      <c r="I28" s="88"/>
      <c r="J28" s="52" t="str">
        <f>H27</f>
        <v>六浦毎日SS</v>
      </c>
      <c r="K28" s="91"/>
      <c r="L28" s="92"/>
      <c r="N28" s="56" t="str">
        <f>H13</f>
        <v>アローズSC</v>
      </c>
      <c r="O28" s="57">
        <f>リーグ表!P15</f>
        <v>2</v>
      </c>
    </row>
    <row r="29" spans="1:15" ht="20.100000000000001" customHeight="1">
      <c r="A29" s="4">
        <v>3</v>
      </c>
      <c r="B29" s="5">
        <v>0.64236111111111105</v>
      </c>
      <c r="C29" s="88" t="str">
        <f>H27</f>
        <v>六浦毎日SS</v>
      </c>
      <c r="D29" s="88"/>
      <c r="E29" s="54">
        <v>0</v>
      </c>
      <c r="F29" s="54" t="s">
        <v>6</v>
      </c>
      <c r="G29" s="54">
        <v>2</v>
      </c>
      <c r="H29" s="88" t="str">
        <f>H28</f>
        <v>横浜かもめSC</v>
      </c>
      <c r="I29" s="88"/>
      <c r="J29" s="52" t="str">
        <f>C27</f>
        <v>アローズSC</v>
      </c>
      <c r="K29" s="93"/>
      <c r="L29" s="94"/>
      <c r="N29" s="56" t="str">
        <f>H14</f>
        <v>FC ASAHI</v>
      </c>
      <c r="O29" s="57">
        <f>リーグ表!P17</f>
        <v>3</v>
      </c>
    </row>
    <row r="30" spans="1:15" ht="20.100000000000001" customHeight="1">
      <c r="A30" s="4" t="s">
        <v>1</v>
      </c>
      <c r="B30" s="4" t="s">
        <v>2</v>
      </c>
      <c r="C30" s="85" t="s">
        <v>31</v>
      </c>
      <c r="D30" s="85"/>
      <c r="E30" s="85"/>
      <c r="F30" s="85"/>
      <c r="G30" s="85"/>
      <c r="H30" s="85"/>
      <c r="I30" s="85"/>
      <c r="J30" s="50" t="s">
        <v>4</v>
      </c>
      <c r="K30" s="4" t="s">
        <v>5</v>
      </c>
      <c r="L30" s="4" t="s">
        <v>5</v>
      </c>
      <c r="N30" s="55" t="s">
        <v>58</v>
      </c>
      <c r="O30" s="46" t="s">
        <v>59</v>
      </c>
    </row>
    <row r="31" spans="1:15" ht="20.100000000000001" customHeight="1">
      <c r="A31" s="4">
        <v>1</v>
      </c>
      <c r="B31" s="5">
        <v>0.60763888888888895</v>
      </c>
      <c r="C31" s="86" t="s">
        <v>78</v>
      </c>
      <c r="D31" s="87"/>
      <c r="E31" s="54">
        <v>2</v>
      </c>
      <c r="F31" s="33" t="s">
        <v>6</v>
      </c>
      <c r="G31" s="54">
        <v>0</v>
      </c>
      <c r="H31" s="88" t="s">
        <v>85</v>
      </c>
      <c r="I31" s="88"/>
      <c r="J31" s="52" t="str">
        <f>H32</f>
        <v>FC　ASAHI</v>
      </c>
      <c r="K31" s="89"/>
      <c r="L31" s="90"/>
      <c r="N31" s="56" t="str">
        <f>C17</f>
        <v>サザンFC</v>
      </c>
      <c r="O31" s="57">
        <f>リーグ表!P21</f>
        <v>1</v>
      </c>
    </row>
    <row r="32" spans="1:15" ht="20.100000000000001" customHeight="1">
      <c r="A32" s="4">
        <v>2</v>
      </c>
      <c r="B32" s="5">
        <v>0.625</v>
      </c>
      <c r="C32" s="88" t="str">
        <f>C31</f>
        <v>あざみ野FC</v>
      </c>
      <c r="D32" s="88"/>
      <c r="E32" s="54">
        <v>8</v>
      </c>
      <c r="F32" s="82" t="s">
        <v>48</v>
      </c>
      <c r="G32" s="54">
        <v>0</v>
      </c>
      <c r="H32" s="88" t="s">
        <v>86</v>
      </c>
      <c r="I32" s="88"/>
      <c r="J32" s="52" t="str">
        <f>H31</f>
        <v>KAZU SC</v>
      </c>
      <c r="K32" s="91"/>
      <c r="L32" s="92"/>
      <c r="N32" s="56" t="str">
        <f>H17</f>
        <v>KAZU SC</v>
      </c>
      <c r="O32" s="57">
        <f>リーグ表!P23</f>
        <v>3</v>
      </c>
    </row>
    <row r="33" spans="1:15" ht="20.100000000000001" customHeight="1">
      <c r="A33" s="4">
        <v>3</v>
      </c>
      <c r="B33" s="5">
        <v>0.64236111111111105</v>
      </c>
      <c r="C33" s="88" t="str">
        <f>H31</f>
        <v>KAZU SC</v>
      </c>
      <c r="D33" s="88"/>
      <c r="E33" s="54">
        <v>5</v>
      </c>
      <c r="F33" s="33" t="s">
        <v>6</v>
      </c>
      <c r="G33" s="54">
        <v>0</v>
      </c>
      <c r="H33" s="88" t="str">
        <f>H32</f>
        <v>FC　ASAHI</v>
      </c>
      <c r="I33" s="88"/>
      <c r="J33" s="52" t="str">
        <f>C31</f>
        <v>あざみ野FC</v>
      </c>
      <c r="K33" s="91"/>
      <c r="L33" s="92"/>
      <c r="N33" s="56" t="str">
        <f>H18</f>
        <v>六浦毎日SS</v>
      </c>
      <c r="O33" s="57">
        <f>リーグ表!P25</f>
        <v>2</v>
      </c>
    </row>
    <row r="34" spans="1:15" ht="20.100000000000001" customHeight="1">
      <c r="A34" s="4"/>
      <c r="B34" s="5">
        <v>0.65972222222222221</v>
      </c>
      <c r="C34" s="95" t="s">
        <v>72</v>
      </c>
      <c r="D34" s="96"/>
      <c r="E34" s="96"/>
      <c r="F34" s="96"/>
      <c r="G34" s="96"/>
      <c r="H34" s="96"/>
      <c r="I34" s="97"/>
      <c r="J34" s="9"/>
      <c r="K34" s="93"/>
      <c r="L34" s="94"/>
    </row>
    <row r="35" spans="1:15" ht="20.100000000000001" customHeight="1"/>
    <row r="36" spans="1:15" s="1" customFormat="1" ht="20.100000000000001" customHeight="1">
      <c r="A36" s="84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N36" s="58"/>
      <c r="O36" s="2"/>
    </row>
    <row r="37" spans="1:15" s="1" customFormat="1" ht="20.100000000000001" customHeight="1">
      <c r="A37" s="10" t="s">
        <v>12</v>
      </c>
      <c r="B37" s="8" t="s">
        <v>13</v>
      </c>
      <c r="C37" s="7"/>
      <c r="D37" s="7"/>
      <c r="E37" s="7"/>
      <c r="F37" s="8"/>
      <c r="G37" s="7"/>
      <c r="H37" s="7"/>
      <c r="I37" s="7"/>
      <c r="J37" s="7"/>
      <c r="K37" s="8"/>
      <c r="L37" s="11"/>
      <c r="N37" s="58"/>
      <c r="O37" s="2"/>
    </row>
    <row r="38" spans="1:15" s="1" customFormat="1" ht="20.100000000000001" customHeight="1">
      <c r="A38" s="10" t="s">
        <v>14</v>
      </c>
      <c r="B38" s="8" t="s">
        <v>15</v>
      </c>
      <c r="C38" s="7"/>
      <c r="D38" s="7"/>
      <c r="E38" s="7"/>
      <c r="F38" s="8"/>
      <c r="G38" s="7"/>
      <c r="H38" s="7"/>
      <c r="I38" s="7"/>
      <c r="J38" s="7"/>
      <c r="K38" s="8"/>
      <c r="L38" s="11"/>
      <c r="N38" s="58"/>
      <c r="O38" s="2"/>
    </row>
    <row r="39" spans="1:15" s="1" customFormat="1" ht="20.100000000000001" customHeight="1">
      <c r="A39" s="10" t="s">
        <v>16</v>
      </c>
      <c r="B39" s="8" t="s">
        <v>17</v>
      </c>
      <c r="C39" s="7"/>
      <c r="D39" s="7"/>
      <c r="E39" s="7"/>
      <c r="F39" s="8"/>
      <c r="G39" s="7"/>
      <c r="H39" s="7"/>
      <c r="I39" s="7"/>
      <c r="J39" s="7"/>
      <c r="K39" s="8"/>
      <c r="L39" s="11"/>
      <c r="N39" s="58"/>
      <c r="O39" s="2"/>
    </row>
    <row r="40" spans="1:15" s="1" customFormat="1" ht="20.100000000000001" customHeight="1">
      <c r="A40" s="12" t="s">
        <v>18</v>
      </c>
      <c r="B40" s="13" t="s">
        <v>19</v>
      </c>
      <c r="C40" s="59"/>
      <c r="D40" s="59"/>
      <c r="E40" s="51"/>
      <c r="F40" s="13"/>
      <c r="G40" s="51"/>
      <c r="H40" s="59"/>
      <c r="I40" s="59"/>
      <c r="J40" s="51"/>
      <c r="K40" s="13"/>
      <c r="L40" s="14"/>
      <c r="N40" s="58"/>
      <c r="O40" s="2"/>
    </row>
    <row r="41" spans="1:15" s="1" customFormat="1" ht="15" customHeight="1">
      <c r="A41" s="2"/>
      <c r="C41" s="2"/>
      <c r="D41" s="2"/>
      <c r="E41" s="2"/>
      <c r="G41" s="2"/>
      <c r="H41" s="2"/>
      <c r="I41" s="2"/>
      <c r="J41" s="38"/>
      <c r="N41" s="58"/>
      <c r="O41" s="2"/>
    </row>
    <row r="42" spans="1:15" s="1" customFormat="1" ht="15" customHeight="1">
      <c r="A42" s="2"/>
      <c r="C42" s="2"/>
      <c r="D42" s="2"/>
      <c r="E42" s="2"/>
      <c r="G42" s="2"/>
      <c r="H42" s="2"/>
      <c r="I42" s="2"/>
      <c r="J42" s="38"/>
      <c r="N42" s="58"/>
      <c r="O42" s="2"/>
    </row>
    <row r="43" spans="1:15" s="1" customFormat="1" ht="15" customHeight="1">
      <c r="A43" s="2"/>
      <c r="C43" s="2"/>
      <c r="D43" s="2"/>
      <c r="E43" s="2"/>
      <c r="G43" s="2"/>
      <c r="H43" s="2"/>
      <c r="I43" s="2"/>
      <c r="J43" s="38"/>
      <c r="N43" s="58"/>
      <c r="O43" s="2"/>
    </row>
    <row r="44" spans="1:15" s="1" customFormat="1" ht="15" customHeight="1">
      <c r="A44" s="2"/>
      <c r="C44" s="2"/>
      <c r="D44" s="2"/>
      <c r="E44" s="2"/>
      <c r="G44" s="2"/>
      <c r="H44" s="2"/>
      <c r="I44" s="2"/>
      <c r="J44" s="38"/>
      <c r="N44" s="58"/>
      <c r="O44" s="2"/>
    </row>
    <row r="45" spans="1:15" s="1" customFormat="1" ht="15" customHeight="1">
      <c r="A45" s="2"/>
      <c r="C45" s="2"/>
      <c r="D45" s="2"/>
      <c r="E45" s="2"/>
      <c r="G45" s="2"/>
      <c r="H45" s="2"/>
      <c r="I45" s="2"/>
      <c r="J45" s="38"/>
      <c r="N45" s="58"/>
      <c r="O45" s="2"/>
    </row>
    <row r="46" spans="1:15" s="1" customFormat="1" ht="15" customHeight="1">
      <c r="A46" s="2"/>
      <c r="C46" s="2"/>
      <c r="D46" s="2"/>
      <c r="E46" s="2"/>
      <c r="G46" s="2"/>
      <c r="H46" s="2"/>
      <c r="I46" s="2"/>
      <c r="J46" s="38"/>
      <c r="N46" s="58"/>
      <c r="O46" s="2"/>
    </row>
    <row r="47" spans="1:15" s="1" customFormat="1" ht="15" customHeight="1">
      <c r="A47" s="2"/>
      <c r="C47" s="2"/>
      <c r="D47" s="2"/>
      <c r="E47" s="2"/>
      <c r="G47" s="2"/>
      <c r="H47" s="2"/>
      <c r="I47" s="2"/>
      <c r="J47" s="38"/>
      <c r="N47" s="58"/>
      <c r="O47" s="2"/>
    </row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otectedRanges>
    <protectedRange sqref="A21:L21" name="範囲27"/>
    <protectedRange sqref="E33:G33" name="範囲24"/>
    <protectedRange sqref="E32:I32" name="範囲23"/>
    <protectedRange sqref="C31:I31" name="範囲22"/>
    <protectedRange sqref="E29:G29" name="範囲21"/>
    <protectedRange sqref="E28:I28" name="範囲20"/>
    <protectedRange sqref="C27:I27" name="範囲19"/>
    <protectedRange sqref="E25:G25" name="範囲18"/>
    <protectedRange sqref="E24:I24" name="範囲17"/>
    <protectedRange sqref="C23:I23" name="範囲16"/>
    <protectedRange sqref="E19:G19" name="範囲15"/>
    <protectedRange sqref="E18:I18" name="範囲14"/>
    <protectedRange sqref="C23:I23" name="範囲13"/>
    <protectedRange sqref="H17:I18" name="範囲12"/>
    <protectedRange sqref="G17:G19" name="範囲11"/>
    <protectedRange sqref="E17:E19" name="範囲10"/>
    <protectedRange sqref="C17" name="範囲9"/>
    <protectedRange sqref="H13:I14" name="範囲8"/>
    <protectedRange sqref="G14:G15" name="範囲7"/>
    <protectedRange sqref="E14:E15" name="範囲6"/>
    <protectedRange sqref="C13:I13" name="範囲5"/>
    <protectedRange sqref="C9" name="範囲1"/>
    <protectedRange sqref="E9:E11" name="範囲2"/>
    <protectedRange sqref="G9:G11" name="範囲3"/>
    <protectedRange sqref="H9:I10" name="範囲4"/>
    <protectedRange sqref="A1:L7" name="範囲25"/>
    <protectedRange sqref="A36:L40" name="範囲26"/>
  </protectedRanges>
  <mergeCells count="58">
    <mergeCell ref="C8:I8"/>
    <mergeCell ref="A1:L2"/>
    <mergeCell ref="A4:L5"/>
    <mergeCell ref="A7:B7"/>
    <mergeCell ref="C7:I7"/>
    <mergeCell ref="J7:L7"/>
    <mergeCell ref="K9:L11"/>
    <mergeCell ref="C9:D9"/>
    <mergeCell ref="H9:I9"/>
    <mergeCell ref="C10:D10"/>
    <mergeCell ref="H10:I10"/>
    <mergeCell ref="C11:D11"/>
    <mergeCell ref="H11:I11"/>
    <mergeCell ref="C12:I12"/>
    <mergeCell ref="C13:D13"/>
    <mergeCell ref="H13:I13"/>
    <mergeCell ref="K13:L15"/>
    <mergeCell ref="C14:D14"/>
    <mergeCell ref="H14:I14"/>
    <mergeCell ref="C15:D15"/>
    <mergeCell ref="H15:I15"/>
    <mergeCell ref="C16:I16"/>
    <mergeCell ref="C17:D17"/>
    <mergeCell ref="H17:I17"/>
    <mergeCell ref="K17:L19"/>
    <mergeCell ref="C18:D18"/>
    <mergeCell ref="H18:I18"/>
    <mergeCell ref="C19:D19"/>
    <mergeCell ref="H19:I19"/>
    <mergeCell ref="A21:B21"/>
    <mergeCell ref="C21:I21"/>
    <mergeCell ref="J21:L21"/>
    <mergeCell ref="C22:I22"/>
    <mergeCell ref="C23:D23"/>
    <mergeCell ref="H23:I23"/>
    <mergeCell ref="K23:L25"/>
    <mergeCell ref="C24:D24"/>
    <mergeCell ref="H24:I24"/>
    <mergeCell ref="C25:D25"/>
    <mergeCell ref="H25:I25"/>
    <mergeCell ref="C26:I26"/>
    <mergeCell ref="C27:D27"/>
    <mergeCell ref="H27:I27"/>
    <mergeCell ref="K27:L29"/>
    <mergeCell ref="C28:D28"/>
    <mergeCell ref="H28:I28"/>
    <mergeCell ref="C29:D29"/>
    <mergeCell ref="H29:I29"/>
    <mergeCell ref="A36:L36"/>
    <mergeCell ref="C30:I30"/>
    <mergeCell ref="C31:D31"/>
    <mergeCell ref="H31:I31"/>
    <mergeCell ref="K31:L34"/>
    <mergeCell ref="C32:D32"/>
    <mergeCell ref="H32:I32"/>
    <mergeCell ref="C33:D33"/>
    <mergeCell ref="H33:I33"/>
    <mergeCell ref="C34:I34"/>
  </mergeCells>
  <phoneticPr fontId="2"/>
  <printOptions horizontalCentered="1" vertic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topLeftCell="A2" workbookViewId="0">
      <selection activeCell="T39" sqref="T39"/>
    </sheetView>
  </sheetViews>
  <sheetFormatPr defaultRowHeight="13.5"/>
  <cols>
    <col min="1" max="1" width="14.75" customWidth="1"/>
    <col min="2" max="10" width="3.625" customWidth="1"/>
    <col min="11" max="13" width="6.625" customWidth="1"/>
    <col min="14" max="14" width="6.625" style="63" customWidth="1"/>
    <col min="15" max="15" width="6.625" customWidth="1"/>
    <col min="16" max="16" width="6.625" style="65" customWidth="1"/>
  </cols>
  <sheetData>
    <row r="1" spans="1:16" ht="15" customHeight="1">
      <c r="A1" s="106" t="s">
        <v>60</v>
      </c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0.100000000000001" hidden="1" customHeight="1" thickBot="1">
      <c r="A3" s="118" t="s">
        <v>20</v>
      </c>
      <c r="B3" s="118"/>
      <c r="C3" s="118"/>
      <c r="D3" s="23"/>
      <c r="E3" s="23"/>
      <c r="F3" s="23"/>
      <c r="G3" s="23"/>
      <c r="H3" s="23"/>
      <c r="I3" s="23"/>
      <c r="J3" s="23"/>
    </row>
    <row r="4" spans="1:16" ht="30" hidden="1" customHeight="1" thickBot="1">
      <c r="A4" s="15"/>
      <c r="B4" s="124" t="str">
        <f>A5</f>
        <v>あざみ野FC</v>
      </c>
      <c r="C4" s="124"/>
      <c r="D4" s="124"/>
      <c r="E4" s="125" t="str">
        <f>A7</f>
        <v>横浜かもめSC</v>
      </c>
      <c r="F4" s="124"/>
      <c r="G4" s="124"/>
      <c r="H4" s="125" t="str">
        <f>A9</f>
        <v>横浜GSFC</v>
      </c>
      <c r="I4" s="124"/>
      <c r="J4" s="124"/>
      <c r="K4" s="16" t="s">
        <v>21</v>
      </c>
      <c r="L4" s="16" t="s">
        <v>22</v>
      </c>
      <c r="M4" s="17" t="s">
        <v>23</v>
      </c>
      <c r="N4" s="64" t="s">
        <v>24</v>
      </c>
      <c r="O4" s="24" t="s">
        <v>25</v>
      </c>
      <c r="P4" s="66" t="s">
        <v>26</v>
      </c>
    </row>
    <row r="5" spans="1:16" ht="15" hidden="1" customHeight="1">
      <c r="A5" s="122" t="str">
        <f>対戦表!C9</f>
        <v>あざみ野FC</v>
      </c>
      <c r="B5" s="136"/>
      <c r="C5" s="137"/>
      <c r="D5" s="138"/>
      <c r="E5" s="25">
        <f>対戦表!E9</f>
        <v>2</v>
      </c>
      <c r="F5" s="26" t="s">
        <v>43</v>
      </c>
      <c r="G5" s="27">
        <f>対戦表!G9</f>
        <v>3</v>
      </c>
      <c r="H5" s="25">
        <f>対戦表!E10</f>
        <v>0</v>
      </c>
      <c r="I5" s="26" t="s">
        <v>43</v>
      </c>
      <c r="J5" s="61">
        <f>対戦表!G10</f>
        <v>3</v>
      </c>
      <c r="K5" s="168">
        <f>COUNTIF(B6:J6,"○")</f>
        <v>0</v>
      </c>
      <c r="L5" s="110">
        <f>COUNTIF(C6:K6,"×")</f>
        <v>2</v>
      </c>
      <c r="M5" s="112">
        <f>COUNTIF(D6:L6,"△")</f>
        <v>0</v>
      </c>
      <c r="N5" s="120">
        <f>K5*3+M5</f>
        <v>0</v>
      </c>
      <c r="O5" s="150">
        <f>E5+H5-G5-J5</f>
        <v>-4</v>
      </c>
      <c r="P5" s="152">
        <v>3</v>
      </c>
    </row>
    <row r="6" spans="1:16" ht="15" hidden="1" customHeight="1">
      <c r="A6" s="109"/>
      <c r="B6" s="139"/>
      <c r="C6" s="140"/>
      <c r="D6" s="141"/>
      <c r="E6" s="126" t="s">
        <v>76</v>
      </c>
      <c r="F6" s="127"/>
      <c r="G6" s="128"/>
      <c r="H6" s="133" t="s">
        <v>76</v>
      </c>
      <c r="I6" s="134"/>
      <c r="J6" s="135"/>
      <c r="K6" s="115"/>
      <c r="L6" s="111"/>
      <c r="M6" s="113"/>
      <c r="N6" s="121"/>
      <c r="O6" s="151"/>
      <c r="P6" s="153"/>
    </row>
    <row r="7" spans="1:16" ht="15" hidden="1" customHeight="1">
      <c r="A7" s="108" t="str">
        <f>対戦表!H9</f>
        <v>横浜かもめSC</v>
      </c>
      <c r="B7" s="28">
        <f>G5</f>
        <v>3</v>
      </c>
      <c r="C7" s="29" t="s">
        <v>43</v>
      </c>
      <c r="D7" s="30">
        <f>E5</f>
        <v>2</v>
      </c>
      <c r="E7" s="142"/>
      <c r="F7" s="143"/>
      <c r="G7" s="144"/>
      <c r="H7" s="31">
        <f>対戦表!E11</f>
        <v>2</v>
      </c>
      <c r="I7" s="29" t="s">
        <v>43</v>
      </c>
      <c r="J7" s="62">
        <f>対戦表!G11</f>
        <v>3</v>
      </c>
      <c r="K7" s="114">
        <f t="shared" ref="K7" si="0">COUNTIF(B8:J8,"○")</f>
        <v>1</v>
      </c>
      <c r="L7" s="116">
        <f t="shared" ref="L7" si="1">COUNTIF(C8:K8,"×")</f>
        <v>1</v>
      </c>
      <c r="M7" s="117">
        <f>COUNTIF(B8:L8,"△")</f>
        <v>0</v>
      </c>
      <c r="N7" s="157">
        <f t="shared" ref="N7" si="2">K7*3+M7</f>
        <v>3</v>
      </c>
      <c r="O7" s="154">
        <f>B7+H7-D7-J7</f>
        <v>0</v>
      </c>
      <c r="P7" s="160">
        <v>2</v>
      </c>
    </row>
    <row r="8" spans="1:16" ht="15" hidden="1" customHeight="1">
      <c r="A8" s="109"/>
      <c r="B8" s="129" t="s">
        <v>74</v>
      </c>
      <c r="C8" s="127"/>
      <c r="D8" s="128"/>
      <c r="E8" s="145"/>
      <c r="F8" s="140"/>
      <c r="G8" s="141"/>
      <c r="H8" s="133" t="s">
        <v>76</v>
      </c>
      <c r="I8" s="134"/>
      <c r="J8" s="135"/>
      <c r="K8" s="115"/>
      <c r="L8" s="111"/>
      <c r="M8" s="113"/>
      <c r="N8" s="121"/>
      <c r="O8" s="151"/>
      <c r="P8" s="153"/>
    </row>
    <row r="9" spans="1:16" ht="15" hidden="1" customHeight="1">
      <c r="A9" s="108" t="str">
        <f>対戦表!H10</f>
        <v>横浜GSFC</v>
      </c>
      <c r="B9" s="28">
        <f>J5</f>
        <v>3</v>
      </c>
      <c r="C9" s="29" t="s">
        <v>43</v>
      </c>
      <c r="D9" s="30">
        <f>H5</f>
        <v>0</v>
      </c>
      <c r="E9" s="31">
        <f>J7</f>
        <v>3</v>
      </c>
      <c r="F9" s="29" t="s">
        <v>43</v>
      </c>
      <c r="G9" s="30">
        <f>H7</f>
        <v>2</v>
      </c>
      <c r="H9" s="142"/>
      <c r="I9" s="143"/>
      <c r="J9" s="146"/>
      <c r="K9" s="162">
        <f t="shared" ref="K9" si="3">COUNTIF(B10:J10,"○")</f>
        <v>2</v>
      </c>
      <c r="L9" s="164">
        <f t="shared" ref="L9" si="4">COUNTIF(C10:K10,"×")</f>
        <v>0</v>
      </c>
      <c r="M9" s="166">
        <f t="shared" ref="M9" si="5">COUNTIF(D10:L10,"△")</f>
        <v>0</v>
      </c>
      <c r="N9" s="158">
        <f t="shared" ref="N9" si="6">K9*3+M9</f>
        <v>6</v>
      </c>
      <c r="O9" s="155">
        <f>B9+E9-D9-G9</f>
        <v>4</v>
      </c>
      <c r="P9" s="160">
        <v>1</v>
      </c>
    </row>
    <row r="10" spans="1:16" ht="15" hidden="1" customHeight="1" thickBot="1">
      <c r="A10" s="123"/>
      <c r="B10" s="130" t="s">
        <v>74</v>
      </c>
      <c r="C10" s="131"/>
      <c r="D10" s="132"/>
      <c r="E10" s="131" t="s">
        <v>74</v>
      </c>
      <c r="F10" s="131"/>
      <c r="G10" s="132"/>
      <c r="H10" s="147"/>
      <c r="I10" s="148"/>
      <c r="J10" s="149"/>
      <c r="K10" s="163"/>
      <c r="L10" s="165"/>
      <c r="M10" s="167"/>
      <c r="N10" s="159"/>
      <c r="O10" s="156"/>
      <c r="P10" s="161"/>
    </row>
    <row r="11" spans="1:16" ht="20.100000000000001" hidden="1" customHeight="1" thickBot="1">
      <c r="A11" s="118" t="s">
        <v>27</v>
      </c>
      <c r="B11" s="118"/>
      <c r="C11" s="118"/>
      <c r="D11" s="23"/>
      <c r="E11" s="23"/>
      <c r="F11" s="23"/>
      <c r="G11" s="23"/>
      <c r="H11" s="23"/>
      <c r="I11" s="23"/>
      <c r="J11" s="23"/>
    </row>
    <row r="12" spans="1:16" ht="30" hidden="1" customHeight="1" thickBot="1">
      <c r="A12" s="15"/>
      <c r="B12" s="124" t="str">
        <f>A13</f>
        <v>FCカルパ</v>
      </c>
      <c r="C12" s="124"/>
      <c r="D12" s="124"/>
      <c r="E12" s="125" t="str">
        <f>A15</f>
        <v>アローズSC</v>
      </c>
      <c r="F12" s="124"/>
      <c r="G12" s="124"/>
      <c r="H12" s="125" t="str">
        <f>A17</f>
        <v>FC ASAHI</v>
      </c>
      <c r="I12" s="124"/>
      <c r="J12" s="124"/>
      <c r="K12" s="16" t="s">
        <v>21</v>
      </c>
      <c r="L12" s="16" t="s">
        <v>22</v>
      </c>
      <c r="M12" s="17" t="s">
        <v>23</v>
      </c>
      <c r="N12" s="64" t="s">
        <v>24</v>
      </c>
      <c r="O12" s="24" t="s">
        <v>25</v>
      </c>
      <c r="P12" s="66" t="s">
        <v>26</v>
      </c>
    </row>
    <row r="13" spans="1:16" ht="15" hidden="1" customHeight="1">
      <c r="A13" s="122" t="str">
        <f>対戦表!C13</f>
        <v>FCカルパ</v>
      </c>
      <c r="B13" s="136"/>
      <c r="C13" s="137"/>
      <c r="D13" s="138"/>
      <c r="E13" s="25">
        <f>対戦表!E13</f>
        <v>6</v>
      </c>
      <c r="F13" s="26" t="s">
        <v>43</v>
      </c>
      <c r="G13" s="27">
        <f>対戦表!G13</f>
        <v>0</v>
      </c>
      <c r="H13" s="25">
        <f>対戦表!E14</f>
        <v>9</v>
      </c>
      <c r="I13" s="26" t="s">
        <v>43</v>
      </c>
      <c r="J13" s="61">
        <f>対戦表!G14</f>
        <v>0</v>
      </c>
      <c r="K13" s="168">
        <f>COUNTIF(B14:J14,"○")</f>
        <v>2</v>
      </c>
      <c r="L13" s="110">
        <f>COUNTIF(C14:K14,"×")</f>
        <v>0</v>
      </c>
      <c r="M13" s="169">
        <f>COUNTIF(D14:L14,"△")</f>
        <v>0</v>
      </c>
      <c r="N13" s="120">
        <f>K13*3+M13</f>
        <v>6</v>
      </c>
      <c r="O13" s="150">
        <f>E13+H13-G13-J13</f>
        <v>15</v>
      </c>
      <c r="P13" s="152">
        <v>1</v>
      </c>
    </row>
    <row r="14" spans="1:16" ht="15" hidden="1" customHeight="1">
      <c r="A14" s="109"/>
      <c r="B14" s="139"/>
      <c r="C14" s="140"/>
      <c r="D14" s="140"/>
      <c r="E14" s="133" t="s">
        <v>74</v>
      </c>
      <c r="F14" s="134"/>
      <c r="G14" s="134"/>
      <c r="H14" s="133" t="s">
        <v>74</v>
      </c>
      <c r="I14" s="134"/>
      <c r="J14" s="135"/>
      <c r="K14" s="115"/>
      <c r="L14" s="111"/>
      <c r="M14" s="170"/>
      <c r="N14" s="121"/>
      <c r="O14" s="151"/>
      <c r="P14" s="153"/>
    </row>
    <row r="15" spans="1:16" ht="15" hidden="1" customHeight="1">
      <c r="A15" s="108" t="str">
        <f>対戦表!H13</f>
        <v>アローズSC</v>
      </c>
      <c r="B15" s="28">
        <f>G13</f>
        <v>0</v>
      </c>
      <c r="C15" s="29" t="s">
        <v>43</v>
      </c>
      <c r="D15" s="30">
        <f>E13</f>
        <v>6</v>
      </c>
      <c r="E15" s="142"/>
      <c r="F15" s="143"/>
      <c r="G15" s="144"/>
      <c r="H15" s="31">
        <f>対戦表!E15</f>
        <v>8</v>
      </c>
      <c r="I15" s="29" t="s">
        <v>43</v>
      </c>
      <c r="J15" s="62">
        <f>対戦表!G15</f>
        <v>0</v>
      </c>
      <c r="K15" s="114">
        <f t="shared" ref="K15" si="7">COUNTIF(B16:J16,"○")</f>
        <v>2</v>
      </c>
      <c r="L15" s="116">
        <f t="shared" ref="L15" si="8">COUNTIF(C16:K16,"×")</f>
        <v>0</v>
      </c>
      <c r="M15" s="175">
        <f>COUNTIF(B16:L16,"△")</f>
        <v>0</v>
      </c>
      <c r="N15" s="157">
        <f t="shared" ref="N15" si="9">K15*3+M15</f>
        <v>6</v>
      </c>
      <c r="O15" s="154">
        <f>B15+H15-D15-J15</f>
        <v>2</v>
      </c>
      <c r="P15" s="160">
        <v>2</v>
      </c>
    </row>
    <row r="16" spans="1:16" ht="15" hidden="1" customHeight="1">
      <c r="A16" s="109"/>
      <c r="B16" s="173" t="s">
        <v>75</v>
      </c>
      <c r="C16" s="134"/>
      <c r="D16" s="174"/>
      <c r="E16" s="145"/>
      <c r="F16" s="140"/>
      <c r="G16" s="141"/>
      <c r="H16" s="133" t="s">
        <v>74</v>
      </c>
      <c r="I16" s="134"/>
      <c r="J16" s="135"/>
      <c r="K16" s="115"/>
      <c r="L16" s="111"/>
      <c r="M16" s="170"/>
      <c r="N16" s="121"/>
      <c r="O16" s="151"/>
      <c r="P16" s="153"/>
    </row>
    <row r="17" spans="1:16" ht="15" hidden="1" customHeight="1">
      <c r="A17" s="108" t="str">
        <f>対戦表!H14</f>
        <v>FC ASAHI</v>
      </c>
      <c r="B17" s="28">
        <f>J13</f>
        <v>0</v>
      </c>
      <c r="C17" s="29" t="s">
        <v>43</v>
      </c>
      <c r="D17" s="30">
        <f>H13</f>
        <v>9</v>
      </c>
      <c r="E17" s="31">
        <f>J15</f>
        <v>0</v>
      </c>
      <c r="F17" s="29" t="s">
        <v>43</v>
      </c>
      <c r="G17" s="30">
        <f>H15</f>
        <v>8</v>
      </c>
      <c r="H17" s="142"/>
      <c r="I17" s="143"/>
      <c r="J17" s="146"/>
      <c r="K17" s="162">
        <f t="shared" ref="K17" si="10">COUNTIF(B18:J18,"○")</f>
        <v>0</v>
      </c>
      <c r="L17" s="164">
        <f t="shared" ref="L17" si="11">COUNTIF(C18:K18,"×")</f>
        <v>1</v>
      </c>
      <c r="M17" s="171">
        <f t="shared" ref="M17" si="12">COUNTIF(D18:L18,"△")</f>
        <v>0</v>
      </c>
      <c r="N17" s="158">
        <f t="shared" ref="N17" si="13">K17*3+M17</f>
        <v>0</v>
      </c>
      <c r="O17" s="155">
        <f>B17+E17-D17-G17</f>
        <v>-17</v>
      </c>
      <c r="P17" s="160">
        <v>3</v>
      </c>
    </row>
    <row r="18" spans="1:16" ht="15" hidden="1" customHeight="1" thickBot="1">
      <c r="A18" s="123"/>
      <c r="B18" s="130" t="s">
        <v>76</v>
      </c>
      <c r="C18" s="131"/>
      <c r="D18" s="131"/>
      <c r="E18" s="176" t="s">
        <v>76</v>
      </c>
      <c r="F18" s="131"/>
      <c r="G18" s="132"/>
      <c r="H18" s="147"/>
      <c r="I18" s="148"/>
      <c r="J18" s="149"/>
      <c r="K18" s="163"/>
      <c r="L18" s="165"/>
      <c r="M18" s="172"/>
      <c r="N18" s="159"/>
      <c r="O18" s="156"/>
      <c r="P18" s="161"/>
    </row>
    <row r="19" spans="1:16" ht="20.100000000000001" hidden="1" customHeight="1" thickBot="1">
      <c r="A19" s="118" t="s">
        <v>28</v>
      </c>
      <c r="B19" s="118"/>
      <c r="C19" s="118"/>
      <c r="D19" s="23"/>
      <c r="E19" s="23"/>
      <c r="F19" s="23"/>
      <c r="G19" s="23"/>
      <c r="H19" s="23"/>
      <c r="I19" s="23"/>
      <c r="J19" s="23"/>
    </row>
    <row r="20" spans="1:16" ht="30" hidden="1" customHeight="1" thickBot="1">
      <c r="A20" s="15"/>
      <c r="B20" s="124" t="str">
        <f>A21</f>
        <v>サザンFC</v>
      </c>
      <c r="C20" s="124"/>
      <c r="D20" s="124"/>
      <c r="E20" s="125" t="str">
        <f>A23</f>
        <v>KAZU SC</v>
      </c>
      <c r="F20" s="124"/>
      <c r="G20" s="124"/>
      <c r="H20" s="125" t="str">
        <f>A25</f>
        <v>六浦毎日SS</v>
      </c>
      <c r="I20" s="124"/>
      <c r="J20" s="124"/>
      <c r="K20" s="16" t="s">
        <v>21</v>
      </c>
      <c r="L20" s="16" t="s">
        <v>22</v>
      </c>
      <c r="M20" s="17" t="s">
        <v>23</v>
      </c>
      <c r="N20" s="64" t="s">
        <v>24</v>
      </c>
      <c r="O20" s="24" t="s">
        <v>25</v>
      </c>
      <c r="P20" s="66" t="s">
        <v>26</v>
      </c>
    </row>
    <row r="21" spans="1:16" ht="15" hidden="1" customHeight="1">
      <c r="A21" s="122" t="str">
        <f>対戦表!C17</f>
        <v>サザンFC</v>
      </c>
      <c r="B21" s="136"/>
      <c r="C21" s="137"/>
      <c r="D21" s="138"/>
      <c r="E21" s="25">
        <f>対戦表!E17</f>
        <v>6</v>
      </c>
      <c r="F21" s="26" t="s">
        <v>43</v>
      </c>
      <c r="G21" s="27">
        <f>対戦表!G17</f>
        <v>1</v>
      </c>
      <c r="H21" s="25">
        <f>対戦表!E18</f>
        <v>2</v>
      </c>
      <c r="I21" s="26" t="s">
        <v>43</v>
      </c>
      <c r="J21" s="61">
        <f>対戦表!G18</f>
        <v>1</v>
      </c>
      <c r="K21" s="168">
        <f>COUNTIF(B22:J22,"○")</f>
        <v>2</v>
      </c>
      <c r="L21" s="110">
        <f>COUNTIF(C22:K22,"×")</f>
        <v>0</v>
      </c>
      <c r="M21" s="169">
        <f>COUNTIF(D22:L22,"△")</f>
        <v>0</v>
      </c>
      <c r="N21" s="120">
        <f>K21*3+M21</f>
        <v>6</v>
      </c>
      <c r="O21" s="150">
        <f>E21+H21-G21-J21</f>
        <v>6</v>
      </c>
      <c r="P21" s="152">
        <v>1</v>
      </c>
    </row>
    <row r="22" spans="1:16" ht="15" hidden="1" customHeight="1">
      <c r="A22" s="109"/>
      <c r="B22" s="139"/>
      <c r="C22" s="140"/>
      <c r="D22" s="178"/>
      <c r="E22" s="133" t="s">
        <v>74</v>
      </c>
      <c r="F22" s="134"/>
      <c r="G22" s="174"/>
      <c r="H22" s="126" t="s">
        <v>77</v>
      </c>
      <c r="I22" s="127"/>
      <c r="J22" s="177"/>
      <c r="K22" s="115"/>
      <c r="L22" s="111"/>
      <c r="M22" s="170"/>
      <c r="N22" s="121"/>
      <c r="O22" s="151"/>
      <c r="P22" s="153"/>
    </row>
    <row r="23" spans="1:16" ht="15" hidden="1" customHeight="1">
      <c r="A23" s="108" t="str">
        <f>対戦表!H17</f>
        <v>KAZU SC</v>
      </c>
      <c r="B23" s="28">
        <f>リーグ表!G21</f>
        <v>1</v>
      </c>
      <c r="C23" s="29" t="s">
        <v>43</v>
      </c>
      <c r="D23" s="34">
        <f>E21</f>
        <v>6</v>
      </c>
      <c r="E23" s="142"/>
      <c r="F23" s="143"/>
      <c r="G23" s="144"/>
      <c r="H23" s="31">
        <f>対戦表!E19</f>
        <v>1</v>
      </c>
      <c r="I23" s="29" t="s">
        <v>43</v>
      </c>
      <c r="J23" s="62">
        <f>対戦表!G19</f>
        <v>4</v>
      </c>
      <c r="K23" s="114">
        <f t="shared" ref="K23" si="14">COUNTIF(B24:J24,"○")</f>
        <v>0</v>
      </c>
      <c r="L23" s="116">
        <f t="shared" ref="L23" si="15">COUNTIF(C24:K24,"×")</f>
        <v>1</v>
      </c>
      <c r="M23" s="175">
        <f t="shared" ref="M23" si="16">COUNTIF(D24:L24,"△")</f>
        <v>0</v>
      </c>
      <c r="N23" s="157">
        <f t="shared" ref="N23" si="17">K23*3+M23</f>
        <v>0</v>
      </c>
      <c r="O23" s="154">
        <f>B23+H23-D23-J23</f>
        <v>-8</v>
      </c>
      <c r="P23" s="160">
        <v>3</v>
      </c>
    </row>
    <row r="24" spans="1:16" ht="15" hidden="1" customHeight="1">
      <c r="A24" s="109"/>
      <c r="B24" s="173" t="s">
        <v>76</v>
      </c>
      <c r="C24" s="134"/>
      <c r="D24" s="174"/>
      <c r="E24" s="145"/>
      <c r="F24" s="140"/>
      <c r="G24" s="141"/>
      <c r="H24" s="133" t="s">
        <v>76</v>
      </c>
      <c r="I24" s="134"/>
      <c r="J24" s="135"/>
      <c r="K24" s="115"/>
      <c r="L24" s="111"/>
      <c r="M24" s="170"/>
      <c r="N24" s="121"/>
      <c r="O24" s="151"/>
      <c r="P24" s="153"/>
    </row>
    <row r="25" spans="1:16" ht="15" hidden="1" customHeight="1">
      <c r="A25" s="108" t="str">
        <f>対戦表!H18</f>
        <v>六浦毎日SS</v>
      </c>
      <c r="B25" s="28">
        <f>J21</f>
        <v>1</v>
      </c>
      <c r="C25" s="29" t="s">
        <v>43</v>
      </c>
      <c r="D25" s="30">
        <f>H21</f>
        <v>2</v>
      </c>
      <c r="E25" s="31">
        <f>J23</f>
        <v>4</v>
      </c>
      <c r="F25" s="29" t="s">
        <v>43</v>
      </c>
      <c r="G25" s="30">
        <f>H23</f>
        <v>1</v>
      </c>
      <c r="H25" s="142"/>
      <c r="I25" s="143"/>
      <c r="J25" s="146"/>
      <c r="K25" s="162">
        <f t="shared" ref="K25" si="18">COUNTIF(B26:J26,"○")</f>
        <v>1</v>
      </c>
      <c r="L25" s="164">
        <f t="shared" ref="L25" si="19">COUNTIF(C26:K26,"×")</f>
        <v>0</v>
      </c>
      <c r="M25" s="171">
        <f>COUNTIF(B26:L26,"△")</f>
        <v>0</v>
      </c>
      <c r="N25" s="158">
        <f t="shared" ref="N25" si="20">K25*3+M25</f>
        <v>3</v>
      </c>
      <c r="O25" s="155">
        <f>B25+E25-D25-G25</f>
        <v>2</v>
      </c>
      <c r="P25" s="160">
        <v>2</v>
      </c>
    </row>
    <row r="26" spans="1:16" ht="15" hidden="1" customHeight="1" thickBot="1">
      <c r="A26" s="123"/>
      <c r="B26" s="130" t="s">
        <v>76</v>
      </c>
      <c r="C26" s="131"/>
      <c r="D26" s="131"/>
      <c r="E26" s="176" t="s">
        <v>74</v>
      </c>
      <c r="F26" s="131"/>
      <c r="G26" s="132"/>
      <c r="H26" s="147"/>
      <c r="I26" s="148"/>
      <c r="J26" s="149"/>
      <c r="K26" s="163"/>
      <c r="L26" s="165"/>
      <c r="M26" s="172"/>
      <c r="N26" s="159"/>
      <c r="O26" s="156"/>
      <c r="P26" s="161"/>
    </row>
    <row r="27" spans="1:16" ht="20.100000000000001" customHeight="1" thickBot="1">
      <c r="A27" s="118" t="s">
        <v>44</v>
      </c>
      <c r="B27" s="118"/>
      <c r="C27" s="118"/>
      <c r="D27" s="23"/>
      <c r="E27" s="23"/>
      <c r="F27" s="23"/>
      <c r="G27" s="23"/>
      <c r="H27" s="23"/>
      <c r="I27" s="23"/>
      <c r="J27" s="23"/>
    </row>
    <row r="28" spans="1:16" ht="30" customHeight="1" thickBot="1">
      <c r="A28" s="15"/>
      <c r="B28" s="124" t="str">
        <f>A29</f>
        <v>FCカルパ</v>
      </c>
      <c r="C28" s="124"/>
      <c r="D28" s="124"/>
      <c r="E28" s="125" t="str">
        <f>A31</f>
        <v>サザンFC</v>
      </c>
      <c r="F28" s="124"/>
      <c r="G28" s="124"/>
      <c r="H28" s="125" t="str">
        <f>A33</f>
        <v>横浜GS</v>
      </c>
      <c r="I28" s="124"/>
      <c r="J28" s="124"/>
      <c r="K28" s="16" t="s">
        <v>21</v>
      </c>
      <c r="L28" s="16" t="s">
        <v>22</v>
      </c>
      <c r="M28" s="17" t="s">
        <v>23</v>
      </c>
      <c r="N28" s="64" t="s">
        <v>24</v>
      </c>
      <c r="O28" s="24" t="s">
        <v>25</v>
      </c>
      <c r="P28" s="66" t="s">
        <v>26</v>
      </c>
    </row>
    <row r="29" spans="1:16" ht="15" customHeight="1">
      <c r="A29" s="181" t="str">
        <f>対戦表!C23</f>
        <v>FCカルパ</v>
      </c>
      <c r="B29" s="136"/>
      <c r="C29" s="137"/>
      <c r="D29" s="138"/>
      <c r="E29" s="25">
        <f>対戦表!E23</f>
        <v>8</v>
      </c>
      <c r="F29" s="26" t="s">
        <v>43</v>
      </c>
      <c r="G29" s="27">
        <f>対戦表!G23</f>
        <v>1</v>
      </c>
      <c r="H29" s="25">
        <f>対戦表!E24</f>
        <v>5</v>
      </c>
      <c r="I29" s="26" t="s">
        <v>43</v>
      </c>
      <c r="J29" s="61">
        <f>対戦表!G24</f>
        <v>1</v>
      </c>
      <c r="K29" s="168">
        <f>COUNTIF(B30:J30,"○")</f>
        <v>2</v>
      </c>
      <c r="L29" s="110">
        <f>COUNTIF(C30:K30,"×")</f>
        <v>0</v>
      </c>
      <c r="M29" s="169">
        <f>COUNTIF(D30:L30,"△")</f>
        <v>0</v>
      </c>
      <c r="N29" s="120">
        <f>K29*3+M29</f>
        <v>6</v>
      </c>
      <c r="O29" s="150">
        <f>E29+H29-G29-J29</f>
        <v>11</v>
      </c>
      <c r="P29" s="179">
        <v>1</v>
      </c>
    </row>
    <row r="30" spans="1:16" ht="15" customHeight="1">
      <c r="A30" s="182"/>
      <c r="B30" s="139"/>
      <c r="C30" s="140"/>
      <c r="D30" s="141"/>
      <c r="E30" s="133" t="s">
        <v>87</v>
      </c>
      <c r="F30" s="134"/>
      <c r="G30" s="174"/>
      <c r="H30" s="133" t="s">
        <v>74</v>
      </c>
      <c r="I30" s="134"/>
      <c r="J30" s="135"/>
      <c r="K30" s="115"/>
      <c r="L30" s="111"/>
      <c r="M30" s="170"/>
      <c r="N30" s="121"/>
      <c r="O30" s="151"/>
      <c r="P30" s="180"/>
    </row>
    <row r="31" spans="1:16" ht="15" customHeight="1">
      <c r="A31" s="184" t="str">
        <f>対戦表!H23</f>
        <v>サザンFC</v>
      </c>
      <c r="B31" s="28">
        <f>G29</f>
        <v>1</v>
      </c>
      <c r="C31" s="29" t="s">
        <v>43</v>
      </c>
      <c r="D31" s="30">
        <f>E29</f>
        <v>8</v>
      </c>
      <c r="E31" s="142"/>
      <c r="F31" s="143"/>
      <c r="G31" s="144"/>
      <c r="H31" s="31">
        <f>対戦表!E25</f>
        <v>3</v>
      </c>
      <c r="I31" s="29" t="s">
        <v>43</v>
      </c>
      <c r="J31" s="62">
        <f>対戦表!G25</f>
        <v>3</v>
      </c>
      <c r="K31" s="114">
        <f t="shared" ref="K31" si="21">COUNTIF(B32:J32,"○")</f>
        <v>0</v>
      </c>
      <c r="L31" s="116">
        <f t="shared" ref="L31" si="22">COUNTIF(C32:K32,"×")</f>
        <v>0</v>
      </c>
      <c r="M31" s="175">
        <f>COUNTIF(B32:L32,"△")</f>
        <v>1</v>
      </c>
      <c r="N31" s="157">
        <f t="shared" ref="N31" si="23">K31*3+M31</f>
        <v>1</v>
      </c>
      <c r="O31" s="154">
        <f>B31+H31-D31-J31</f>
        <v>-7</v>
      </c>
      <c r="P31" s="183">
        <v>3</v>
      </c>
    </row>
    <row r="32" spans="1:16" ht="15" customHeight="1">
      <c r="A32" s="182"/>
      <c r="B32" s="173" t="s">
        <v>76</v>
      </c>
      <c r="C32" s="134"/>
      <c r="D32" s="174"/>
      <c r="E32" s="145"/>
      <c r="F32" s="140"/>
      <c r="G32" s="141"/>
      <c r="H32" s="133" t="s">
        <v>88</v>
      </c>
      <c r="I32" s="134"/>
      <c r="J32" s="135"/>
      <c r="K32" s="115"/>
      <c r="L32" s="111"/>
      <c r="M32" s="170"/>
      <c r="N32" s="121"/>
      <c r="O32" s="151"/>
      <c r="P32" s="180"/>
    </row>
    <row r="33" spans="1:16" ht="15" customHeight="1">
      <c r="A33" s="184" t="str">
        <f>対戦表!H24</f>
        <v>横浜GS</v>
      </c>
      <c r="B33" s="28">
        <f>J29</f>
        <v>1</v>
      </c>
      <c r="C33" s="29" t="s">
        <v>43</v>
      </c>
      <c r="D33" s="30">
        <f>H29</f>
        <v>5</v>
      </c>
      <c r="E33" s="31">
        <f>J31</f>
        <v>3</v>
      </c>
      <c r="F33" s="29" t="s">
        <v>43</v>
      </c>
      <c r="G33" s="30">
        <f>H31</f>
        <v>3</v>
      </c>
      <c r="H33" s="142"/>
      <c r="I33" s="143"/>
      <c r="J33" s="146"/>
      <c r="K33" s="162">
        <f t="shared" ref="K33" si="24">COUNTIF(B34:J34,"○")</f>
        <v>0</v>
      </c>
      <c r="L33" s="164">
        <f t="shared" ref="L33" si="25">COUNTIF(C34:K34,"×")</f>
        <v>0</v>
      </c>
      <c r="M33" s="171">
        <f>COUNTIF(B34:L34,"△")</f>
        <v>1</v>
      </c>
      <c r="N33" s="158">
        <f t="shared" ref="N33" si="26">K33*3+M33</f>
        <v>1</v>
      </c>
      <c r="O33" s="155">
        <f>B33+E33-D33-G33</f>
        <v>-4</v>
      </c>
      <c r="P33" s="183">
        <v>2</v>
      </c>
    </row>
    <row r="34" spans="1:16" ht="15" customHeight="1" thickBot="1">
      <c r="A34" s="186"/>
      <c r="B34" s="130" t="s">
        <v>76</v>
      </c>
      <c r="C34" s="131"/>
      <c r="D34" s="132"/>
      <c r="E34" s="176" t="s">
        <v>88</v>
      </c>
      <c r="F34" s="131"/>
      <c r="G34" s="132"/>
      <c r="H34" s="147"/>
      <c r="I34" s="148"/>
      <c r="J34" s="149"/>
      <c r="K34" s="163"/>
      <c r="L34" s="165"/>
      <c r="M34" s="172"/>
      <c r="N34" s="159"/>
      <c r="O34" s="156"/>
      <c r="P34" s="185"/>
    </row>
    <row r="35" spans="1:16" ht="20.100000000000001" customHeight="1" thickBot="1">
      <c r="A35" s="118" t="s">
        <v>45</v>
      </c>
      <c r="B35" s="118"/>
      <c r="C35" s="118"/>
      <c r="D35" s="23"/>
      <c r="E35" s="23"/>
      <c r="F35" s="23"/>
      <c r="G35" s="23"/>
      <c r="H35" s="23"/>
      <c r="I35" s="23"/>
      <c r="J35" s="23"/>
    </row>
    <row r="36" spans="1:16" ht="30" customHeight="1" thickBot="1">
      <c r="A36" s="15"/>
      <c r="B36" s="124" t="str">
        <f>A37</f>
        <v>アローズSC</v>
      </c>
      <c r="C36" s="124"/>
      <c r="D36" s="124"/>
      <c r="E36" s="125" t="str">
        <f>A39</f>
        <v>六浦毎日SS</v>
      </c>
      <c r="F36" s="124"/>
      <c r="G36" s="124"/>
      <c r="H36" s="125" t="str">
        <f>A41</f>
        <v>横浜かもめSC</v>
      </c>
      <c r="I36" s="124"/>
      <c r="J36" s="124"/>
      <c r="K36" s="16" t="s">
        <v>21</v>
      </c>
      <c r="L36" s="16" t="s">
        <v>22</v>
      </c>
      <c r="M36" s="17" t="s">
        <v>23</v>
      </c>
      <c r="N36" s="64" t="s">
        <v>24</v>
      </c>
      <c r="O36" s="24" t="s">
        <v>25</v>
      </c>
      <c r="P36" s="66" t="s">
        <v>26</v>
      </c>
    </row>
    <row r="37" spans="1:16" ht="15" customHeight="1">
      <c r="A37" s="181" t="str">
        <f>対戦表!C27</f>
        <v>アローズSC</v>
      </c>
      <c r="B37" s="136"/>
      <c r="C37" s="137"/>
      <c r="D37" s="138"/>
      <c r="E37" s="25">
        <f>対戦表!E27</f>
        <v>0</v>
      </c>
      <c r="F37" s="26" t="s">
        <v>43</v>
      </c>
      <c r="G37" s="27">
        <f>対戦表!G27</f>
        <v>0</v>
      </c>
      <c r="H37" s="25">
        <f>対戦表!E28</f>
        <v>1</v>
      </c>
      <c r="I37" s="26" t="s">
        <v>43</v>
      </c>
      <c r="J37" s="61">
        <f>対戦表!G28</f>
        <v>2</v>
      </c>
      <c r="K37" s="168">
        <f>COUNTIF(B38:J38,"○")</f>
        <v>0</v>
      </c>
      <c r="L37" s="110">
        <f>COUNTIF(C38:K38,"×")</f>
        <v>1</v>
      </c>
      <c r="M37" s="169">
        <f>COUNTIF(D38:L38,"△")</f>
        <v>1</v>
      </c>
      <c r="N37" s="120">
        <f>K37*3+M37</f>
        <v>1</v>
      </c>
      <c r="O37" s="150">
        <f>E37+H37-G37-J37</f>
        <v>-1</v>
      </c>
      <c r="P37" s="179">
        <v>2</v>
      </c>
    </row>
    <row r="38" spans="1:16" ht="15" customHeight="1">
      <c r="A38" s="182"/>
      <c r="B38" s="139"/>
      <c r="C38" s="140"/>
      <c r="D38" s="141"/>
      <c r="E38" s="133" t="s">
        <v>88</v>
      </c>
      <c r="F38" s="134"/>
      <c r="G38" s="174"/>
      <c r="H38" s="133" t="s">
        <v>76</v>
      </c>
      <c r="I38" s="134"/>
      <c r="J38" s="135"/>
      <c r="K38" s="115"/>
      <c r="L38" s="111"/>
      <c r="M38" s="170"/>
      <c r="N38" s="121"/>
      <c r="O38" s="151"/>
      <c r="P38" s="180"/>
    </row>
    <row r="39" spans="1:16" ht="15" customHeight="1">
      <c r="A39" s="184" t="str">
        <f>対戦表!H27</f>
        <v>六浦毎日SS</v>
      </c>
      <c r="B39" s="28">
        <f>G37</f>
        <v>0</v>
      </c>
      <c r="C39" s="29" t="s">
        <v>43</v>
      </c>
      <c r="D39" s="30">
        <f>E37</f>
        <v>0</v>
      </c>
      <c r="E39" s="142"/>
      <c r="F39" s="143"/>
      <c r="G39" s="144"/>
      <c r="H39" s="31">
        <f>対戦表!E29</f>
        <v>0</v>
      </c>
      <c r="I39" s="29" t="s">
        <v>43</v>
      </c>
      <c r="J39" s="62">
        <f>対戦表!G29</f>
        <v>2</v>
      </c>
      <c r="K39" s="114">
        <f t="shared" ref="K39" si="27">COUNTIF(B40:J40,"○")</f>
        <v>0</v>
      </c>
      <c r="L39" s="116">
        <f t="shared" ref="L39" si="28">COUNTIF(C40:K40,"×")</f>
        <v>1</v>
      </c>
      <c r="M39" s="175">
        <f>COUNTIF(B40:L40,"△")</f>
        <v>1</v>
      </c>
      <c r="N39" s="157">
        <f t="shared" ref="N39" si="29">K39*3+M39</f>
        <v>1</v>
      </c>
      <c r="O39" s="154">
        <f>B39+H39-D39-J39</f>
        <v>-2</v>
      </c>
      <c r="P39" s="183">
        <v>3</v>
      </c>
    </row>
    <row r="40" spans="1:16" ht="15" customHeight="1">
      <c r="A40" s="182"/>
      <c r="B40" s="173" t="s">
        <v>88</v>
      </c>
      <c r="C40" s="134"/>
      <c r="D40" s="174"/>
      <c r="E40" s="145"/>
      <c r="F40" s="140"/>
      <c r="G40" s="141"/>
      <c r="H40" s="133" t="s">
        <v>76</v>
      </c>
      <c r="I40" s="134"/>
      <c r="J40" s="135"/>
      <c r="K40" s="115"/>
      <c r="L40" s="111"/>
      <c r="M40" s="170"/>
      <c r="N40" s="121"/>
      <c r="O40" s="151"/>
      <c r="P40" s="180"/>
    </row>
    <row r="41" spans="1:16" ht="15" customHeight="1">
      <c r="A41" s="184" t="str">
        <f>対戦表!H28</f>
        <v>横浜かもめSC</v>
      </c>
      <c r="B41" s="28">
        <f>J37</f>
        <v>2</v>
      </c>
      <c r="C41" s="29" t="s">
        <v>43</v>
      </c>
      <c r="D41" s="30">
        <f>H37</f>
        <v>1</v>
      </c>
      <c r="E41" s="31">
        <f>J39</f>
        <v>2</v>
      </c>
      <c r="F41" s="29" t="s">
        <v>43</v>
      </c>
      <c r="G41" s="30">
        <f>H39</f>
        <v>0</v>
      </c>
      <c r="H41" s="142"/>
      <c r="I41" s="143"/>
      <c r="J41" s="146"/>
      <c r="K41" s="162">
        <f t="shared" ref="K41" si="30">COUNTIF(B42:J42,"○")</f>
        <v>2</v>
      </c>
      <c r="L41" s="164">
        <f t="shared" ref="L41" si="31">COUNTIF(C42:K42,"×")</f>
        <v>0</v>
      </c>
      <c r="M41" s="171">
        <f>COUNTIF(B42:L42,"△")</f>
        <v>0</v>
      </c>
      <c r="N41" s="158">
        <f t="shared" ref="N41" si="32">K41*3+M41</f>
        <v>6</v>
      </c>
      <c r="O41" s="155">
        <f>B41+E41-D41-G41</f>
        <v>3</v>
      </c>
      <c r="P41" s="183">
        <v>1</v>
      </c>
    </row>
    <row r="42" spans="1:16" ht="15" customHeight="1" thickBot="1">
      <c r="A42" s="186"/>
      <c r="B42" s="130" t="s">
        <v>74</v>
      </c>
      <c r="C42" s="131"/>
      <c r="D42" s="131"/>
      <c r="E42" s="176" t="s">
        <v>74</v>
      </c>
      <c r="F42" s="131"/>
      <c r="G42" s="132"/>
      <c r="H42" s="147"/>
      <c r="I42" s="148"/>
      <c r="J42" s="149"/>
      <c r="K42" s="163"/>
      <c r="L42" s="165"/>
      <c r="M42" s="172"/>
      <c r="N42" s="159"/>
      <c r="O42" s="156"/>
      <c r="P42" s="185"/>
    </row>
    <row r="43" spans="1:16" ht="20.100000000000001" customHeight="1" thickBot="1">
      <c r="A43" s="118" t="s">
        <v>46</v>
      </c>
      <c r="B43" s="118"/>
      <c r="C43" s="118"/>
      <c r="D43" s="23"/>
      <c r="E43" s="23"/>
      <c r="F43" s="23"/>
      <c r="G43" s="23"/>
      <c r="H43" s="23"/>
      <c r="I43" s="23"/>
      <c r="J43" s="23"/>
    </row>
    <row r="44" spans="1:16" ht="30" customHeight="1" thickBot="1">
      <c r="A44" s="15"/>
      <c r="B44" s="124" t="str">
        <f>A45</f>
        <v>あざみ野FC</v>
      </c>
      <c r="C44" s="124"/>
      <c r="D44" s="124"/>
      <c r="E44" s="125" t="str">
        <f>A47</f>
        <v>KAZU SC</v>
      </c>
      <c r="F44" s="124"/>
      <c r="G44" s="124"/>
      <c r="H44" s="125" t="str">
        <f>A49</f>
        <v>FC　ASAHI</v>
      </c>
      <c r="I44" s="124"/>
      <c r="J44" s="124"/>
      <c r="K44" s="16" t="s">
        <v>21</v>
      </c>
      <c r="L44" s="16" t="s">
        <v>22</v>
      </c>
      <c r="M44" s="17" t="s">
        <v>23</v>
      </c>
      <c r="N44" s="64" t="s">
        <v>24</v>
      </c>
      <c r="O44" s="24" t="s">
        <v>25</v>
      </c>
      <c r="P44" s="66" t="s">
        <v>26</v>
      </c>
    </row>
    <row r="45" spans="1:16" ht="15" customHeight="1">
      <c r="A45" s="181" t="str">
        <f>対戦表!C31</f>
        <v>あざみ野FC</v>
      </c>
      <c r="B45" s="136"/>
      <c r="C45" s="137"/>
      <c r="D45" s="138"/>
      <c r="E45" s="26">
        <f>対戦表!E31</f>
        <v>2</v>
      </c>
      <c r="F45" s="26" t="s">
        <v>43</v>
      </c>
      <c r="G45" s="27">
        <f>対戦表!G31</f>
        <v>0</v>
      </c>
      <c r="H45" s="25">
        <f>対戦表!E32</f>
        <v>8</v>
      </c>
      <c r="I45" s="26" t="s">
        <v>43</v>
      </c>
      <c r="J45" s="61">
        <f>対戦表!G32</f>
        <v>0</v>
      </c>
      <c r="K45" s="168">
        <f>COUNTIF(B46:J46,"○")</f>
        <v>2</v>
      </c>
      <c r="L45" s="110">
        <f>COUNTIF(C46:K46,"×")</f>
        <v>0</v>
      </c>
      <c r="M45" s="169">
        <f>COUNTIF(D46:L46,"△")</f>
        <v>0</v>
      </c>
      <c r="N45" s="120">
        <f>K45*3+M45</f>
        <v>6</v>
      </c>
      <c r="O45" s="150">
        <f>E45+H45-G45-J45</f>
        <v>10</v>
      </c>
      <c r="P45" s="179">
        <v>1</v>
      </c>
    </row>
    <row r="46" spans="1:16" ht="15" customHeight="1">
      <c r="A46" s="182"/>
      <c r="B46" s="139"/>
      <c r="C46" s="140"/>
      <c r="D46" s="141"/>
      <c r="E46" s="134" t="s">
        <v>74</v>
      </c>
      <c r="F46" s="134"/>
      <c r="G46" s="134"/>
      <c r="H46" s="133" t="s">
        <v>74</v>
      </c>
      <c r="I46" s="134"/>
      <c r="J46" s="135"/>
      <c r="K46" s="115"/>
      <c r="L46" s="111"/>
      <c r="M46" s="170"/>
      <c r="N46" s="121"/>
      <c r="O46" s="151"/>
      <c r="P46" s="180"/>
    </row>
    <row r="47" spans="1:16" ht="15" customHeight="1">
      <c r="A47" s="184" t="str">
        <f>対戦表!H31</f>
        <v>KAZU SC</v>
      </c>
      <c r="B47" s="28">
        <f>リーグ表!G45</f>
        <v>0</v>
      </c>
      <c r="C47" s="29" t="s">
        <v>43</v>
      </c>
      <c r="D47" s="30">
        <f>E45</f>
        <v>2</v>
      </c>
      <c r="E47" s="142"/>
      <c r="F47" s="143"/>
      <c r="G47" s="144"/>
      <c r="H47" s="31">
        <f>対戦表!E33</f>
        <v>5</v>
      </c>
      <c r="I47" s="29" t="s">
        <v>43</v>
      </c>
      <c r="J47" s="62">
        <f>対戦表!G33</f>
        <v>0</v>
      </c>
      <c r="K47" s="114">
        <f t="shared" ref="K47" si="33">COUNTIF(B48:J48,"○")</f>
        <v>0</v>
      </c>
      <c r="L47" s="116">
        <f t="shared" ref="L47" si="34">COUNTIF(C48:K48,"×")</f>
        <v>0</v>
      </c>
      <c r="M47" s="175">
        <f>COUNTIF(B48:L48,"△")</f>
        <v>0</v>
      </c>
      <c r="N47" s="157">
        <f t="shared" ref="N47" si="35">K47*3+M47</f>
        <v>0</v>
      </c>
      <c r="O47" s="154">
        <f>B47+H47-D47-J47</f>
        <v>3</v>
      </c>
      <c r="P47" s="183">
        <v>2</v>
      </c>
    </row>
    <row r="48" spans="1:16" ht="15" customHeight="1">
      <c r="A48" s="182"/>
      <c r="B48" s="173" t="s">
        <v>76</v>
      </c>
      <c r="C48" s="134"/>
      <c r="D48" s="174"/>
      <c r="E48" s="145"/>
      <c r="F48" s="140"/>
      <c r="G48" s="141"/>
      <c r="H48" s="133"/>
      <c r="I48" s="134"/>
      <c r="J48" s="135"/>
      <c r="K48" s="115"/>
      <c r="L48" s="111"/>
      <c r="M48" s="170"/>
      <c r="N48" s="121"/>
      <c r="O48" s="151"/>
      <c r="P48" s="180"/>
    </row>
    <row r="49" spans="1:16" ht="15" customHeight="1">
      <c r="A49" s="184" t="str">
        <f>対戦表!H32</f>
        <v>FC　ASAHI</v>
      </c>
      <c r="B49" s="28">
        <f>J45</f>
        <v>0</v>
      </c>
      <c r="C49" s="29" t="s">
        <v>43</v>
      </c>
      <c r="D49" s="30">
        <f>H45</f>
        <v>8</v>
      </c>
      <c r="E49" s="31">
        <f>J47</f>
        <v>0</v>
      </c>
      <c r="F49" s="29" t="s">
        <v>43</v>
      </c>
      <c r="G49" s="30">
        <f>H47</f>
        <v>5</v>
      </c>
      <c r="H49" s="142"/>
      <c r="I49" s="143"/>
      <c r="J49" s="146"/>
      <c r="K49" s="162">
        <f t="shared" ref="K49" si="36">COUNTIF(B50:J50,"○")</f>
        <v>1</v>
      </c>
      <c r="L49" s="164">
        <f t="shared" ref="L49" si="37">COUNTIF(C50:K50,"×")</f>
        <v>0</v>
      </c>
      <c r="M49" s="171">
        <f>COUNTIF(B50:L50,"△")</f>
        <v>0</v>
      </c>
      <c r="N49" s="158">
        <f t="shared" ref="N49" si="38">K49*3+M49</f>
        <v>3</v>
      </c>
      <c r="O49" s="155">
        <f>B49+E49-D49-G49</f>
        <v>-13</v>
      </c>
      <c r="P49" s="183">
        <v>3</v>
      </c>
    </row>
    <row r="50" spans="1:16" ht="15" customHeight="1" thickBot="1">
      <c r="A50" s="186"/>
      <c r="B50" s="130" t="s">
        <v>76</v>
      </c>
      <c r="C50" s="131"/>
      <c r="D50" s="132"/>
      <c r="E50" s="131" t="s">
        <v>89</v>
      </c>
      <c r="F50" s="131"/>
      <c r="G50" s="132"/>
      <c r="H50" s="147"/>
      <c r="I50" s="148"/>
      <c r="J50" s="149"/>
      <c r="K50" s="163"/>
      <c r="L50" s="165"/>
      <c r="M50" s="172"/>
      <c r="N50" s="159"/>
      <c r="O50" s="156"/>
      <c r="P50" s="185"/>
    </row>
    <row r="51" spans="1:16" ht="15" customHeight="1"/>
    <row r="52" spans="1:16" ht="15" customHeight="1"/>
    <row r="53" spans="1:16" ht="15" customHeight="1"/>
    <row r="54" spans="1:16" ht="15" customHeight="1"/>
    <row r="55" spans="1:16" ht="15" customHeight="1"/>
    <row r="56" spans="1:16" ht="15" customHeight="1"/>
    <row r="57" spans="1:16" ht="15" customHeight="1"/>
    <row r="58" spans="1:16" ht="15" customHeight="1"/>
    <row r="59" spans="1:16" ht="15" customHeight="1"/>
    <row r="60" spans="1:16" ht="15" customHeight="1"/>
    <row r="61" spans="1:16" ht="15" customHeight="1"/>
    <row r="62" spans="1:16" ht="15" customHeight="1"/>
    <row r="63" spans="1:16" ht="15" customHeight="1"/>
    <row r="64" spans="1:1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mergeCells count="205">
    <mergeCell ref="O49:O50"/>
    <mergeCell ref="P49:P50"/>
    <mergeCell ref="B50:D50"/>
    <mergeCell ref="E50:G50"/>
    <mergeCell ref="H49:J50"/>
    <mergeCell ref="A49:A50"/>
    <mergeCell ref="K49:K50"/>
    <mergeCell ref="L49:L50"/>
    <mergeCell ref="M49:M50"/>
    <mergeCell ref="N49:N50"/>
    <mergeCell ref="O47:O48"/>
    <mergeCell ref="P47:P48"/>
    <mergeCell ref="B48:D48"/>
    <mergeCell ref="H48:J48"/>
    <mergeCell ref="E47:G48"/>
    <mergeCell ref="A47:A48"/>
    <mergeCell ref="K47:K48"/>
    <mergeCell ref="L47:L48"/>
    <mergeCell ref="M47:M48"/>
    <mergeCell ref="N47:N48"/>
    <mergeCell ref="L45:L46"/>
    <mergeCell ref="M45:M46"/>
    <mergeCell ref="N45:N46"/>
    <mergeCell ref="O45:O46"/>
    <mergeCell ref="P45:P46"/>
    <mergeCell ref="B44:D44"/>
    <mergeCell ref="E44:G44"/>
    <mergeCell ref="H44:J44"/>
    <mergeCell ref="A45:A46"/>
    <mergeCell ref="K45:K46"/>
    <mergeCell ref="E46:G46"/>
    <mergeCell ref="H46:J46"/>
    <mergeCell ref="B45:D46"/>
    <mergeCell ref="O41:O42"/>
    <mergeCell ref="P41:P42"/>
    <mergeCell ref="B42:D42"/>
    <mergeCell ref="E42:G42"/>
    <mergeCell ref="H41:J42"/>
    <mergeCell ref="A41:A42"/>
    <mergeCell ref="K41:K42"/>
    <mergeCell ref="L41:L42"/>
    <mergeCell ref="M41:M42"/>
    <mergeCell ref="N41:N42"/>
    <mergeCell ref="A39:A40"/>
    <mergeCell ref="K39:K40"/>
    <mergeCell ref="L39:L40"/>
    <mergeCell ref="M39:M40"/>
    <mergeCell ref="N39:N40"/>
    <mergeCell ref="O39:O40"/>
    <mergeCell ref="P39:P40"/>
    <mergeCell ref="B40:D40"/>
    <mergeCell ref="H40:J40"/>
    <mergeCell ref="E39:G40"/>
    <mergeCell ref="A35:C35"/>
    <mergeCell ref="B36:D36"/>
    <mergeCell ref="E36:G36"/>
    <mergeCell ref="H36:J36"/>
    <mergeCell ref="A37:A38"/>
    <mergeCell ref="O33:O34"/>
    <mergeCell ref="P33:P34"/>
    <mergeCell ref="B34:D34"/>
    <mergeCell ref="E34:G34"/>
    <mergeCell ref="H33:J34"/>
    <mergeCell ref="A33:A34"/>
    <mergeCell ref="K33:K34"/>
    <mergeCell ref="L33:L34"/>
    <mergeCell ref="M33:M34"/>
    <mergeCell ref="N33:N34"/>
    <mergeCell ref="P37:P38"/>
    <mergeCell ref="E38:G38"/>
    <mergeCell ref="H38:J38"/>
    <mergeCell ref="B37:D38"/>
    <mergeCell ref="K37:K38"/>
    <mergeCell ref="L37:L38"/>
    <mergeCell ref="M37:M38"/>
    <mergeCell ref="N37:N38"/>
    <mergeCell ref="O37:O38"/>
    <mergeCell ref="O31:O32"/>
    <mergeCell ref="P31:P32"/>
    <mergeCell ref="B32:D32"/>
    <mergeCell ref="H32:J32"/>
    <mergeCell ref="E31:G32"/>
    <mergeCell ref="A31:A32"/>
    <mergeCell ref="K31:K32"/>
    <mergeCell ref="L31:L32"/>
    <mergeCell ref="M31:M32"/>
    <mergeCell ref="N31:N32"/>
    <mergeCell ref="N29:N30"/>
    <mergeCell ref="O29:O30"/>
    <mergeCell ref="P29:P30"/>
    <mergeCell ref="B28:D28"/>
    <mergeCell ref="E28:G28"/>
    <mergeCell ref="H28:J28"/>
    <mergeCell ref="A29:A30"/>
    <mergeCell ref="K29:K30"/>
    <mergeCell ref="E30:G30"/>
    <mergeCell ref="H30:J30"/>
    <mergeCell ref="B29:D30"/>
    <mergeCell ref="A21:A22"/>
    <mergeCell ref="K21:K22"/>
    <mergeCell ref="E22:G22"/>
    <mergeCell ref="H22:J22"/>
    <mergeCell ref="B21:D22"/>
    <mergeCell ref="K25:K26"/>
    <mergeCell ref="K23:K24"/>
    <mergeCell ref="L29:L30"/>
    <mergeCell ref="M29:M30"/>
    <mergeCell ref="L25:L26"/>
    <mergeCell ref="M25:M26"/>
    <mergeCell ref="L21:L22"/>
    <mergeCell ref="M21:M22"/>
    <mergeCell ref="N25:N26"/>
    <mergeCell ref="O25:O26"/>
    <mergeCell ref="P25:P26"/>
    <mergeCell ref="B26:D26"/>
    <mergeCell ref="E26:G26"/>
    <mergeCell ref="H25:J26"/>
    <mergeCell ref="A25:A26"/>
    <mergeCell ref="L23:L24"/>
    <mergeCell ref="M23:M24"/>
    <mergeCell ref="N23:N24"/>
    <mergeCell ref="O23:O24"/>
    <mergeCell ref="P23:P24"/>
    <mergeCell ref="B24:D24"/>
    <mergeCell ref="H24:J24"/>
    <mergeCell ref="E23:G24"/>
    <mergeCell ref="A23:A24"/>
    <mergeCell ref="N21:N22"/>
    <mergeCell ref="O21:O22"/>
    <mergeCell ref="P21:P22"/>
    <mergeCell ref="O17:O18"/>
    <mergeCell ref="P17:P18"/>
    <mergeCell ref="B18:D18"/>
    <mergeCell ref="E18:G18"/>
    <mergeCell ref="H17:J18"/>
    <mergeCell ref="B20:D20"/>
    <mergeCell ref="E20:G20"/>
    <mergeCell ref="H20:J20"/>
    <mergeCell ref="A17:A18"/>
    <mergeCell ref="K17:K18"/>
    <mergeCell ref="L17:L18"/>
    <mergeCell ref="M17:M18"/>
    <mergeCell ref="N17:N18"/>
    <mergeCell ref="O15:O16"/>
    <mergeCell ref="P15:P16"/>
    <mergeCell ref="B16:D16"/>
    <mergeCell ref="H16:J16"/>
    <mergeCell ref="E15:G16"/>
    <mergeCell ref="A15:A16"/>
    <mergeCell ref="K15:K16"/>
    <mergeCell ref="L15:L16"/>
    <mergeCell ref="M15:M16"/>
    <mergeCell ref="N15:N16"/>
    <mergeCell ref="L13:L14"/>
    <mergeCell ref="M13:M14"/>
    <mergeCell ref="N13:N14"/>
    <mergeCell ref="O13:O14"/>
    <mergeCell ref="P13:P14"/>
    <mergeCell ref="B12:D12"/>
    <mergeCell ref="E12:G12"/>
    <mergeCell ref="H12:J12"/>
    <mergeCell ref="A13:A14"/>
    <mergeCell ref="K13:K14"/>
    <mergeCell ref="E14:G14"/>
    <mergeCell ref="H14:J14"/>
    <mergeCell ref="B13:D14"/>
    <mergeCell ref="B5:D6"/>
    <mergeCell ref="E7:G8"/>
    <mergeCell ref="H9:J10"/>
    <mergeCell ref="O5:O6"/>
    <mergeCell ref="P5:P6"/>
    <mergeCell ref="O7:O8"/>
    <mergeCell ref="O9:O10"/>
    <mergeCell ref="N7:N8"/>
    <mergeCell ref="N9:N10"/>
    <mergeCell ref="P7:P8"/>
    <mergeCell ref="P9:P10"/>
    <mergeCell ref="K9:K10"/>
    <mergeCell ref="L9:L10"/>
    <mergeCell ref="M9:M10"/>
    <mergeCell ref="K5:K6"/>
    <mergeCell ref="A7:A8"/>
    <mergeCell ref="L5:L6"/>
    <mergeCell ref="M5:M6"/>
    <mergeCell ref="K7:K8"/>
    <mergeCell ref="L7:L8"/>
    <mergeCell ref="M7:M8"/>
    <mergeCell ref="A43:C43"/>
    <mergeCell ref="A1:P2"/>
    <mergeCell ref="A3:C3"/>
    <mergeCell ref="A11:C11"/>
    <mergeCell ref="A19:C19"/>
    <mergeCell ref="A27:C27"/>
    <mergeCell ref="N5:N6"/>
    <mergeCell ref="A5:A6"/>
    <mergeCell ref="A9:A10"/>
    <mergeCell ref="B4:D4"/>
    <mergeCell ref="E4:G4"/>
    <mergeCell ref="H4:J4"/>
    <mergeCell ref="E6:G6"/>
    <mergeCell ref="B8:D8"/>
    <mergeCell ref="B10:D10"/>
    <mergeCell ref="H6:J6"/>
    <mergeCell ref="H8:J8"/>
    <mergeCell ref="E10:G10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43"/>
  <sheetViews>
    <sheetView zoomScale="90" zoomScaleNormal="90" workbookViewId="0">
      <selection activeCell="P43" sqref="P43"/>
    </sheetView>
  </sheetViews>
  <sheetFormatPr defaultRowHeight="13.5"/>
  <sheetData>
    <row r="2" spans="3:17">
      <c r="Q2" s="187" t="s">
        <v>56</v>
      </c>
    </row>
    <row r="3" spans="3:17">
      <c r="Q3" s="187"/>
    </row>
    <row r="4" spans="3:17">
      <c r="Q4" s="187"/>
    </row>
    <row r="5" spans="3:17">
      <c r="P5" s="190" t="s">
        <v>33</v>
      </c>
      <c r="Q5" s="187"/>
    </row>
    <row r="6" spans="3:17">
      <c r="D6" s="190" t="s">
        <v>35</v>
      </c>
      <c r="E6" s="190"/>
      <c r="F6" s="190"/>
      <c r="G6" s="190"/>
      <c r="H6" s="190"/>
      <c r="I6" s="190"/>
      <c r="J6" s="190"/>
      <c r="K6" s="190"/>
      <c r="P6" s="190"/>
      <c r="Q6" s="187"/>
    </row>
    <row r="7" spans="3:17">
      <c r="D7" s="190"/>
      <c r="E7" s="190"/>
      <c r="F7" s="190"/>
      <c r="G7" s="190"/>
      <c r="H7" s="190"/>
      <c r="I7" s="190"/>
      <c r="J7" s="190"/>
      <c r="K7" s="190"/>
      <c r="P7" s="190"/>
      <c r="Q7" s="187"/>
    </row>
    <row r="8" spans="3:17">
      <c r="D8" s="190"/>
      <c r="E8" s="190"/>
      <c r="F8" s="190"/>
      <c r="G8" s="190"/>
      <c r="H8" s="190"/>
      <c r="I8" s="190"/>
      <c r="J8" s="190"/>
      <c r="K8" s="190"/>
      <c r="P8" s="190"/>
      <c r="Q8" s="187"/>
    </row>
    <row r="9" spans="3:17">
      <c r="D9" s="190"/>
      <c r="E9" s="190"/>
      <c r="F9" s="190"/>
      <c r="G9" s="190"/>
      <c r="H9" s="190"/>
      <c r="I9" s="190"/>
      <c r="J9" s="190"/>
      <c r="K9" s="190"/>
      <c r="P9" s="190"/>
      <c r="Q9" s="187"/>
    </row>
    <row r="10" spans="3:17">
      <c r="D10" s="190"/>
      <c r="E10" s="190"/>
      <c r="F10" s="190"/>
      <c r="G10" s="190"/>
      <c r="H10" s="190"/>
      <c r="I10" s="190"/>
      <c r="J10" s="190"/>
      <c r="K10" s="190"/>
      <c r="P10" s="190"/>
      <c r="Q10" s="187"/>
    </row>
    <row r="11" spans="3:17">
      <c r="D11" s="190"/>
      <c r="E11" s="190"/>
      <c r="F11" s="190"/>
      <c r="G11" s="190"/>
      <c r="H11" s="190"/>
      <c r="I11" s="190"/>
      <c r="J11" s="190"/>
      <c r="K11" s="190"/>
      <c r="Q11" s="187"/>
    </row>
    <row r="12" spans="3:17">
      <c r="E12" s="190" t="s">
        <v>34</v>
      </c>
      <c r="F12" s="190"/>
      <c r="G12" s="190"/>
      <c r="H12" s="190"/>
      <c r="I12" s="190"/>
      <c r="Q12" s="187"/>
    </row>
    <row r="13" spans="3:17">
      <c r="E13" s="190"/>
      <c r="F13" s="190"/>
      <c r="G13" s="190"/>
      <c r="H13" s="190"/>
      <c r="I13" s="190"/>
      <c r="Q13" s="187"/>
    </row>
    <row r="14" spans="3:17">
      <c r="Q14" s="187"/>
    </row>
    <row r="15" spans="3:17">
      <c r="C15" s="190" t="s">
        <v>32</v>
      </c>
      <c r="D15" s="190"/>
      <c r="G15" s="20"/>
      <c r="H15" s="20"/>
      <c r="J15" s="190" t="s">
        <v>32</v>
      </c>
      <c r="K15" s="190"/>
      <c r="L15" s="20"/>
      <c r="M15" s="20"/>
      <c r="N15" s="20"/>
      <c r="O15" s="20"/>
      <c r="P15" s="20"/>
      <c r="Q15" s="187"/>
    </row>
    <row r="16" spans="3:17">
      <c r="C16" s="190"/>
      <c r="D16" s="190"/>
      <c r="G16" s="20"/>
      <c r="H16" s="20"/>
      <c r="J16" s="190"/>
      <c r="K16" s="190"/>
      <c r="L16" s="20"/>
      <c r="M16" s="20"/>
      <c r="N16" s="20"/>
      <c r="O16" s="20"/>
      <c r="P16" s="20"/>
      <c r="Q16" s="187"/>
    </row>
    <row r="17" spans="17:17" ht="13.5" customHeight="1">
      <c r="Q17" s="187"/>
    </row>
    <row r="18" spans="17:17">
      <c r="Q18" s="187"/>
    </row>
    <row r="19" spans="17:17">
      <c r="Q19" s="187"/>
    </row>
    <row r="20" spans="17:17">
      <c r="Q20" s="187"/>
    </row>
    <row r="21" spans="17:17">
      <c r="Q21" s="187"/>
    </row>
    <row r="22" spans="17:17">
      <c r="Q22" s="187"/>
    </row>
    <row r="23" spans="17:17">
      <c r="Q23" s="187"/>
    </row>
    <row r="24" spans="17:17">
      <c r="Q24" s="187"/>
    </row>
    <row r="25" spans="17:17">
      <c r="Q25" s="187"/>
    </row>
    <row r="26" spans="17:17">
      <c r="Q26" s="187"/>
    </row>
    <row r="27" spans="17:17">
      <c r="Q27" s="187"/>
    </row>
    <row r="28" spans="17:17">
      <c r="Q28" s="187"/>
    </row>
    <row r="29" spans="17:17">
      <c r="Q29" s="187"/>
    </row>
    <row r="30" spans="17:17">
      <c r="Q30" s="187"/>
    </row>
    <row r="31" spans="17:17">
      <c r="Q31" s="187"/>
    </row>
    <row r="32" spans="17:17">
      <c r="Q32" s="187"/>
    </row>
    <row r="33" spans="7:17">
      <c r="Q33" s="187"/>
    </row>
    <row r="34" spans="7:17">
      <c r="Q34" s="187"/>
    </row>
    <row r="35" spans="7:17">
      <c r="Q35" s="187"/>
    </row>
    <row r="36" spans="7:17">
      <c r="Q36" s="187"/>
    </row>
    <row r="37" spans="7:17">
      <c r="Q37" s="187"/>
    </row>
    <row r="38" spans="7:17">
      <c r="Q38" s="188"/>
    </row>
    <row r="40" spans="7:17">
      <c r="G40" s="189" t="s">
        <v>57</v>
      </c>
      <c r="H40" s="189"/>
      <c r="I40" s="189"/>
      <c r="J40" s="189"/>
      <c r="K40" s="189"/>
      <c r="L40" s="189"/>
      <c r="M40" s="189"/>
      <c r="N40" s="189"/>
      <c r="O40" s="189"/>
    </row>
    <row r="41" spans="7:17">
      <c r="G41" s="189"/>
      <c r="H41" s="189"/>
      <c r="I41" s="189"/>
      <c r="J41" s="189"/>
      <c r="K41" s="189"/>
      <c r="L41" s="189"/>
      <c r="M41" s="189"/>
      <c r="N41" s="189"/>
      <c r="O41" s="189"/>
    </row>
    <row r="42" spans="7:17">
      <c r="G42" s="189"/>
      <c r="H42" s="189"/>
      <c r="I42" s="189"/>
      <c r="J42" s="189"/>
      <c r="K42" s="189"/>
      <c r="L42" s="189"/>
      <c r="M42" s="189"/>
      <c r="N42" s="189"/>
      <c r="O42" s="189"/>
    </row>
    <row r="43" spans="7:17">
      <c r="G43" s="189"/>
      <c r="H43" s="189"/>
      <c r="I43" s="189"/>
      <c r="J43" s="189"/>
      <c r="K43" s="189"/>
      <c r="L43" s="189"/>
      <c r="M43" s="189"/>
      <c r="N43" s="189"/>
      <c r="O43" s="189"/>
    </row>
  </sheetData>
  <mergeCells count="7">
    <mergeCell ref="Q2:Q38"/>
    <mergeCell ref="G40:O43"/>
    <mergeCell ref="J15:K16"/>
    <mergeCell ref="C15:D16"/>
    <mergeCell ref="D6:K11"/>
    <mergeCell ref="E12:I13"/>
    <mergeCell ref="P5:P10"/>
  </mergeCells>
  <phoneticPr fontId="2"/>
  <pageMargins left="0.25" right="0.25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0"/>
  <sheetViews>
    <sheetView workbookViewId="0">
      <selection sqref="A1:BA70"/>
    </sheetView>
  </sheetViews>
  <sheetFormatPr defaultColWidth="2.125" defaultRowHeight="13.5"/>
  <cols>
    <col min="1" max="17" width="3.125" style="22" customWidth="1"/>
    <col min="18" max="18" width="3.125" style="21" customWidth="1"/>
    <col min="19" max="35" width="3.125" style="22" customWidth="1"/>
    <col min="36" max="36" width="3.125" style="21" customWidth="1"/>
    <col min="37" max="53" width="3.125" style="22" customWidth="1"/>
    <col min="54" max="256" width="2.125" style="21"/>
    <col min="257" max="264" width="2.125" style="21" customWidth="1"/>
    <col min="265" max="265" width="2.375" style="21" customWidth="1"/>
    <col min="266" max="273" width="2.125" style="21" customWidth="1"/>
    <col min="274" max="274" width="2.125" style="21"/>
    <col min="275" max="282" width="2.125" style="21" customWidth="1"/>
    <col min="283" max="283" width="2.375" style="21" customWidth="1"/>
    <col min="284" max="291" width="2.125" style="21" customWidth="1"/>
    <col min="292" max="292" width="2.125" style="21"/>
    <col min="293" max="300" width="2.125" style="21" customWidth="1"/>
    <col min="301" max="301" width="2.375" style="21" customWidth="1"/>
    <col min="302" max="309" width="2.125" style="21" customWidth="1"/>
    <col min="310" max="512" width="2.125" style="21"/>
    <col min="513" max="520" width="2.125" style="21" customWidth="1"/>
    <col min="521" max="521" width="2.375" style="21" customWidth="1"/>
    <col min="522" max="529" width="2.125" style="21" customWidth="1"/>
    <col min="530" max="530" width="2.125" style="21"/>
    <col min="531" max="538" width="2.125" style="21" customWidth="1"/>
    <col min="539" max="539" width="2.375" style="21" customWidth="1"/>
    <col min="540" max="547" width="2.125" style="21" customWidth="1"/>
    <col min="548" max="548" width="2.125" style="21"/>
    <col min="549" max="556" width="2.125" style="21" customWidth="1"/>
    <col min="557" max="557" width="2.375" style="21" customWidth="1"/>
    <col min="558" max="565" width="2.125" style="21" customWidth="1"/>
    <col min="566" max="768" width="2.125" style="21"/>
    <col min="769" max="776" width="2.125" style="21" customWidth="1"/>
    <col min="777" max="777" width="2.375" style="21" customWidth="1"/>
    <col min="778" max="785" width="2.125" style="21" customWidth="1"/>
    <col min="786" max="786" width="2.125" style="21"/>
    <col min="787" max="794" width="2.125" style="21" customWidth="1"/>
    <col min="795" max="795" width="2.375" style="21" customWidth="1"/>
    <col min="796" max="803" width="2.125" style="21" customWidth="1"/>
    <col min="804" max="804" width="2.125" style="21"/>
    <col min="805" max="812" width="2.125" style="21" customWidth="1"/>
    <col min="813" max="813" width="2.375" style="21" customWidth="1"/>
    <col min="814" max="821" width="2.125" style="21" customWidth="1"/>
    <col min="822" max="1024" width="2.125" style="21"/>
    <col min="1025" max="1032" width="2.125" style="21" customWidth="1"/>
    <col min="1033" max="1033" width="2.375" style="21" customWidth="1"/>
    <col min="1034" max="1041" width="2.125" style="21" customWidth="1"/>
    <col min="1042" max="1042" width="2.125" style="21"/>
    <col min="1043" max="1050" width="2.125" style="21" customWidth="1"/>
    <col min="1051" max="1051" width="2.375" style="21" customWidth="1"/>
    <col min="1052" max="1059" width="2.125" style="21" customWidth="1"/>
    <col min="1060" max="1060" width="2.125" style="21"/>
    <col min="1061" max="1068" width="2.125" style="21" customWidth="1"/>
    <col min="1069" max="1069" width="2.375" style="21" customWidth="1"/>
    <col min="1070" max="1077" width="2.125" style="21" customWidth="1"/>
    <col min="1078" max="1280" width="2.125" style="21"/>
    <col min="1281" max="1288" width="2.125" style="21" customWidth="1"/>
    <col min="1289" max="1289" width="2.375" style="21" customWidth="1"/>
    <col min="1290" max="1297" width="2.125" style="21" customWidth="1"/>
    <col min="1298" max="1298" width="2.125" style="21"/>
    <col min="1299" max="1306" width="2.125" style="21" customWidth="1"/>
    <col min="1307" max="1307" width="2.375" style="21" customWidth="1"/>
    <col min="1308" max="1315" width="2.125" style="21" customWidth="1"/>
    <col min="1316" max="1316" width="2.125" style="21"/>
    <col min="1317" max="1324" width="2.125" style="21" customWidth="1"/>
    <col min="1325" max="1325" width="2.375" style="21" customWidth="1"/>
    <col min="1326" max="1333" width="2.125" style="21" customWidth="1"/>
    <col min="1334" max="1536" width="2.125" style="21"/>
    <col min="1537" max="1544" width="2.125" style="21" customWidth="1"/>
    <col min="1545" max="1545" width="2.375" style="21" customWidth="1"/>
    <col min="1546" max="1553" width="2.125" style="21" customWidth="1"/>
    <col min="1554" max="1554" width="2.125" style="21"/>
    <col min="1555" max="1562" width="2.125" style="21" customWidth="1"/>
    <col min="1563" max="1563" width="2.375" style="21" customWidth="1"/>
    <col min="1564" max="1571" width="2.125" style="21" customWidth="1"/>
    <col min="1572" max="1572" width="2.125" style="21"/>
    <col min="1573" max="1580" width="2.125" style="21" customWidth="1"/>
    <col min="1581" max="1581" width="2.375" style="21" customWidth="1"/>
    <col min="1582" max="1589" width="2.125" style="21" customWidth="1"/>
    <col min="1590" max="1792" width="2.125" style="21"/>
    <col min="1793" max="1800" width="2.125" style="21" customWidth="1"/>
    <col min="1801" max="1801" width="2.375" style="21" customWidth="1"/>
    <col min="1802" max="1809" width="2.125" style="21" customWidth="1"/>
    <col min="1810" max="1810" width="2.125" style="21"/>
    <col min="1811" max="1818" width="2.125" style="21" customWidth="1"/>
    <col min="1819" max="1819" width="2.375" style="21" customWidth="1"/>
    <col min="1820" max="1827" width="2.125" style="21" customWidth="1"/>
    <col min="1828" max="1828" width="2.125" style="21"/>
    <col min="1829" max="1836" width="2.125" style="21" customWidth="1"/>
    <col min="1837" max="1837" width="2.375" style="21" customWidth="1"/>
    <col min="1838" max="1845" width="2.125" style="21" customWidth="1"/>
    <col min="1846" max="2048" width="2.125" style="21"/>
    <col min="2049" max="2056" width="2.125" style="21" customWidth="1"/>
    <col min="2057" max="2057" width="2.375" style="21" customWidth="1"/>
    <col min="2058" max="2065" width="2.125" style="21" customWidth="1"/>
    <col min="2066" max="2066" width="2.125" style="21"/>
    <col min="2067" max="2074" width="2.125" style="21" customWidth="1"/>
    <col min="2075" max="2075" width="2.375" style="21" customWidth="1"/>
    <col min="2076" max="2083" width="2.125" style="21" customWidth="1"/>
    <col min="2084" max="2084" width="2.125" style="21"/>
    <col min="2085" max="2092" width="2.125" style="21" customWidth="1"/>
    <col min="2093" max="2093" width="2.375" style="21" customWidth="1"/>
    <col min="2094" max="2101" width="2.125" style="21" customWidth="1"/>
    <col min="2102" max="2304" width="2.125" style="21"/>
    <col min="2305" max="2312" width="2.125" style="21" customWidth="1"/>
    <col min="2313" max="2313" width="2.375" style="21" customWidth="1"/>
    <col min="2314" max="2321" width="2.125" style="21" customWidth="1"/>
    <col min="2322" max="2322" width="2.125" style="21"/>
    <col min="2323" max="2330" width="2.125" style="21" customWidth="1"/>
    <col min="2331" max="2331" width="2.375" style="21" customWidth="1"/>
    <col min="2332" max="2339" width="2.125" style="21" customWidth="1"/>
    <col min="2340" max="2340" width="2.125" style="21"/>
    <col min="2341" max="2348" width="2.125" style="21" customWidth="1"/>
    <col min="2349" max="2349" width="2.375" style="21" customWidth="1"/>
    <col min="2350" max="2357" width="2.125" style="21" customWidth="1"/>
    <col min="2358" max="2560" width="2.125" style="21"/>
    <col min="2561" max="2568" width="2.125" style="21" customWidth="1"/>
    <col min="2569" max="2569" width="2.375" style="21" customWidth="1"/>
    <col min="2570" max="2577" width="2.125" style="21" customWidth="1"/>
    <col min="2578" max="2578" width="2.125" style="21"/>
    <col min="2579" max="2586" width="2.125" style="21" customWidth="1"/>
    <col min="2587" max="2587" width="2.375" style="21" customWidth="1"/>
    <col min="2588" max="2595" width="2.125" style="21" customWidth="1"/>
    <col min="2596" max="2596" width="2.125" style="21"/>
    <col min="2597" max="2604" width="2.125" style="21" customWidth="1"/>
    <col min="2605" max="2605" width="2.375" style="21" customWidth="1"/>
    <col min="2606" max="2613" width="2.125" style="21" customWidth="1"/>
    <col min="2614" max="2816" width="2.125" style="21"/>
    <col min="2817" max="2824" width="2.125" style="21" customWidth="1"/>
    <col min="2825" max="2825" width="2.375" style="21" customWidth="1"/>
    <col min="2826" max="2833" width="2.125" style="21" customWidth="1"/>
    <col min="2834" max="2834" width="2.125" style="21"/>
    <col min="2835" max="2842" width="2.125" style="21" customWidth="1"/>
    <col min="2843" max="2843" width="2.375" style="21" customWidth="1"/>
    <col min="2844" max="2851" width="2.125" style="21" customWidth="1"/>
    <col min="2852" max="2852" width="2.125" style="21"/>
    <col min="2853" max="2860" width="2.125" style="21" customWidth="1"/>
    <col min="2861" max="2861" width="2.375" style="21" customWidth="1"/>
    <col min="2862" max="2869" width="2.125" style="21" customWidth="1"/>
    <col min="2870" max="3072" width="2.125" style="21"/>
    <col min="3073" max="3080" width="2.125" style="21" customWidth="1"/>
    <col min="3081" max="3081" width="2.375" style="21" customWidth="1"/>
    <col min="3082" max="3089" width="2.125" style="21" customWidth="1"/>
    <col min="3090" max="3090" width="2.125" style="21"/>
    <col min="3091" max="3098" width="2.125" style="21" customWidth="1"/>
    <col min="3099" max="3099" width="2.375" style="21" customWidth="1"/>
    <col min="3100" max="3107" width="2.125" style="21" customWidth="1"/>
    <col min="3108" max="3108" width="2.125" style="21"/>
    <col min="3109" max="3116" width="2.125" style="21" customWidth="1"/>
    <col min="3117" max="3117" width="2.375" style="21" customWidth="1"/>
    <col min="3118" max="3125" width="2.125" style="21" customWidth="1"/>
    <col min="3126" max="3328" width="2.125" style="21"/>
    <col min="3329" max="3336" width="2.125" style="21" customWidth="1"/>
    <col min="3337" max="3337" width="2.375" style="21" customWidth="1"/>
    <col min="3338" max="3345" width="2.125" style="21" customWidth="1"/>
    <col min="3346" max="3346" width="2.125" style="21"/>
    <col min="3347" max="3354" width="2.125" style="21" customWidth="1"/>
    <col min="3355" max="3355" width="2.375" style="21" customWidth="1"/>
    <col min="3356" max="3363" width="2.125" style="21" customWidth="1"/>
    <col min="3364" max="3364" width="2.125" style="21"/>
    <col min="3365" max="3372" width="2.125" style="21" customWidth="1"/>
    <col min="3373" max="3373" width="2.375" style="21" customWidth="1"/>
    <col min="3374" max="3381" width="2.125" style="21" customWidth="1"/>
    <col min="3382" max="3584" width="2.125" style="21"/>
    <col min="3585" max="3592" width="2.125" style="21" customWidth="1"/>
    <col min="3593" max="3593" width="2.375" style="21" customWidth="1"/>
    <col min="3594" max="3601" width="2.125" style="21" customWidth="1"/>
    <col min="3602" max="3602" width="2.125" style="21"/>
    <col min="3603" max="3610" width="2.125" style="21" customWidth="1"/>
    <col min="3611" max="3611" width="2.375" style="21" customWidth="1"/>
    <col min="3612" max="3619" width="2.125" style="21" customWidth="1"/>
    <col min="3620" max="3620" width="2.125" style="21"/>
    <col min="3621" max="3628" width="2.125" style="21" customWidth="1"/>
    <col min="3629" max="3629" width="2.375" style="21" customWidth="1"/>
    <col min="3630" max="3637" width="2.125" style="21" customWidth="1"/>
    <col min="3638" max="3840" width="2.125" style="21"/>
    <col min="3841" max="3848" width="2.125" style="21" customWidth="1"/>
    <col min="3849" max="3849" width="2.375" style="21" customWidth="1"/>
    <col min="3850" max="3857" width="2.125" style="21" customWidth="1"/>
    <col min="3858" max="3858" width="2.125" style="21"/>
    <col min="3859" max="3866" width="2.125" style="21" customWidth="1"/>
    <col min="3867" max="3867" width="2.375" style="21" customWidth="1"/>
    <col min="3868" max="3875" width="2.125" style="21" customWidth="1"/>
    <col min="3876" max="3876" width="2.125" style="21"/>
    <col min="3877" max="3884" width="2.125" style="21" customWidth="1"/>
    <col min="3885" max="3885" width="2.375" style="21" customWidth="1"/>
    <col min="3886" max="3893" width="2.125" style="21" customWidth="1"/>
    <col min="3894" max="4096" width="2.125" style="21"/>
    <col min="4097" max="4104" width="2.125" style="21" customWidth="1"/>
    <col min="4105" max="4105" width="2.375" style="21" customWidth="1"/>
    <col min="4106" max="4113" width="2.125" style="21" customWidth="1"/>
    <col min="4114" max="4114" width="2.125" style="21"/>
    <col min="4115" max="4122" width="2.125" style="21" customWidth="1"/>
    <col min="4123" max="4123" width="2.375" style="21" customWidth="1"/>
    <col min="4124" max="4131" width="2.125" style="21" customWidth="1"/>
    <col min="4132" max="4132" width="2.125" style="21"/>
    <col min="4133" max="4140" width="2.125" style="21" customWidth="1"/>
    <col min="4141" max="4141" width="2.375" style="21" customWidth="1"/>
    <col min="4142" max="4149" width="2.125" style="21" customWidth="1"/>
    <col min="4150" max="4352" width="2.125" style="21"/>
    <col min="4353" max="4360" width="2.125" style="21" customWidth="1"/>
    <col min="4361" max="4361" width="2.375" style="21" customWidth="1"/>
    <col min="4362" max="4369" width="2.125" style="21" customWidth="1"/>
    <col min="4370" max="4370" width="2.125" style="21"/>
    <col min="4371" max="4378" width="2.125" style="21" customWidth="1"/>
    <col min="4379" max="4379" width="2.375" style="21" customWidth="1"/>
    <col min="4380" max="4387" width="2.125" style="21" customWidth="1"/>
    <col min="4388" max="4388" width="2.125" style="21"/>
    <col min="4389" max="4396" width="2.125" style="21" customWidth="1"/>
    <col min="4397" max="4397" width="2.375" style="21" customWidth="1"/>
    <col min="4398" max="4405" width="2.125" style="21" customWidth="1"/>
    <col min="4406" max="4608" width="2.125" style="21"/>
    <col min="4609" max="4616" width="2.125" style="21" customWidth="1"/>
    <col min="4617" max="4617" width="2.375" style="21" customWidth="1"/>
    <col min="4618" max="4625" width="2.125" style="21" customWidth="1"/>
    <col min="4626" max="4626" width="2.125" style="21"/>
    <col min="4627" max="4634" width="2.125" style="21" customWidth="1"/>
    <col min="4635" max="4635" width="2.375" style="21" customWidth="1"/>
    <col min="4636" max="4643" width="2.125" style="21" customWidth="1"/>
    <col min="4644" max="4644" width="2.125" style="21"/>
    <col min="4645" max="4652" width="2.125" style="21" customWidth="1"/>
    <col min="4653" max="4653" width="2.375" style="21" customWidth="1"/>
    <col min="4654" max="4661" width="2.125" style="21" customWidth="1"/>
    <col min="4662" max="4864" width="2.125" style="21"/>
    <col min="4865" max="4872" width="2.125" style="21" customWidth="1"/>
    <col min="4873" max="4873" width="2.375" style="21" customWidth="1"/>
    <col min="4874" max="4881" width="2.125" style="21" customWidth="1"/>
    <col min="4882" max="4882" width="2.125" style="21"/>
    <col min="4883" max="4890" width="2.125" style="21" customWidth="1"/>
    <col min="4891" max="4891" width="2.375" style="21" customWidth="1"/>
    <col min="4892" max="4899" width="2.125" style="21" customWidth="1"/>
    <col min="4900" max="4900" width="2.125" style="21"/>
    <col min="4901" max="4908" width="2.125" style="21" customWidth="1"/>
    <col min="4909" max="4909" width="2.375" style="21" customWidth="1"/>
    <col min="4910" max="4917" width="2.125" style="21" customWidth="1"/>
    <col min="4918" max="5120" width="2.125" style="21"/>
    <col min="5121" max="5128" width="2.125" style="21" customWidth="1"/>
    <col min="5129" max="5129" width="2.375" style="21" customWidth="1"/>
    <col min="5130" max="5137" width="2.125" style="21" customWidth="1"/>
    <col min="5138" max="5138" width="2.125" style="21"/>
    <col min="5139" max="5146" width="2.125" style="21" customWidth="1"/>
    <col min="5147" max="5147" width="2.375" style="21" customWidth="1"/>
    <col min="5148" max="5155" width="2.125" style="21" customWidth="1"/>
    <col min="5156" max="5156" width="2.125" style="21"/>
    <col min="5157" max="5164" width="2.125" style="21" customWidth="1"/>
    <col min="5165" max="5165" width="2.375" style="21" customWidth="1"/>
    <col min="5166" max="5173" width="2.125" style="21" customWidth="1"/>
    <col min="5174" max="5376" width="2.125" style="21"/>
    <col min="5377" max="5384" width="2.125" style="21" customWidth="1"/>
    <col min="5385" max="5385" width="2.375" style="21" customWidth="1"/>
    <col min="5386" max="5393" width="2.125" style="21" customWidth="1"/>
    <col min="5394" max="5394" width="2.125" style="21"/>
    <col min="5395" max="5402" width="2.125" style="21" customWidth="1"/>
    <col min="5403" max="5403" width="2.375" style="21" customWidth="1"/>
    <col min="5404" max="5411" width="2.125" style="21" customWidth="1"/>
    <col min="5412" max="5412" width="2.125" style="21"/>
    <col min="5413" max="5420" width="2.125" style="21" customWidth="1"/>
    <col min="5421" max="5421" width="2.375" style="21" customWidth="1"/>
    <col min="5422" max="5429" width="2.125" style="21" customWidth="1"/>
    <col min="5430" max="5632" width="2.125" style="21"/>
    <col min="5633" max="5640" width="2.125" style="21" customWidth="1"/>
    <col min="5641" max="5641" width="2.375" style="21" customWidth="1"/>
    <col min="5642" max="5649" width="2.125" style="21" customWidth="1"/>
    <col min="5650" max="5650" width="2.125" style="21"/>
    <col min="5651" max="5658" width="2.125" style="21" customWidth="1"/>
    <col min="5659" max="5659" width="2.375" style="21" customWidth="1"/>
    <col min="5660" max="5667" width="2.125" style="21" customWidth="1"/>
    <col min="5668" max="5668" width="2.125" style="21"/>
    <col min="5669" max="5676" width="2.125" style="21" customWidth="1"/>
    <col min="5677" max="5677" width="2.375" style="21" customWidth="1"/>
    <col min="5678" max="5685" width="2.125" style="21" customWidth="1"/>
    <col min="5686" max="5888" width="2.125" style="21"/>
    <col min="5889" max="5896" width="2.125" style="21" customWidth="1"/>
    <col min="5897" max="5897" width="2.375" style="21" customWidth="1"/>
    <col min="5898" max="5905" width="2.125" style="21" customWidth="1"/>
    <col min="5906" max="5906" width="2.125" style="21"/>
    <col min="5907" max="5914" width="2.125" style="21" customWidth="1"/>
    <col min="5915" max="5915" width="2.375" style="21" customWidth="1"/>
    <col min="5916" max="5923" width="2.125" style="21" customWidth="1"/>
    <col min="5924" max="5924" width="2.125" style="21"/>
    <col min="5925" max="5932" width="2.125" style="21" customWidth="1"/>
    <col min="5933" max="5933" width="2.375" style="21" customWidth="1"/>
    <col min="5934" max="5941" width="2.125" style="21" customWidth="1"/>
    <col min="5942" max="6144" width="2.125" style="21"/>
    <col min="6145" max="6152" width="2.125" style="21" customWidth="1"/>
    <col min="6153" max="6153" width="2.375" style="21" customWidth="1"/>
    <col min="6154" max="6161" width="2.125" style="21" customWidth="1"/>
    <col min="6162" max="6162" width="2.125" style="21"/>
    <col min="6163" max="6170" width="2.125" style="21" customWidth="1"/>
    <col min="6171" max="6171" width="2.375" style="21" customWidth="1"/>
    <col min="6172" max="6179" width="2.125" style="21" customWidth="1"/>
    <col min="6180" max="6180" width="2.125" style="21"/>
    <col min="6181" max="6188" width="2.125" style="21" customWidth="1"/>
    <col min="6189" max="6189" width="2.375" style="21" customWidth="1"/>
    <col min="6190" max="6197" width="2.125" style="21" customWidth="1"/>
    <col min="6198" max="6400" width="2.125" style="21"/>
    <col min="6401" max="6408" width="2.125" style="21" customWidth="1"/>
    <col min="6409" max="6409" width="2.375" style="21" customWidth="1"/>
    <col min="6410" max="6417" width="2.125" style="21" customWidth="1"/>
    <col min="6418" max="6418" width="2.125" style="21"/>
    <col min="6419" max="6426" width="2.125" style="21" customWidth="1"/>
    <col min="6427" max="6427" width="2.375" style="21" customWidth="1"/>
    <col min="6428" max="6435" width="2.125" style="21" customWidth="1"/>
    <col min="6436" max="6436" width="2.125" style="21"/>
    <col min="6437" max="6444" width="2.125" style="21" customWidth="1"/>
    <col min="6445" max="6445" width="2.375" style="21" customWidth="1"/>
    <col min="6446" max="6453" width="2.125" style="21" customWidth="1"/>
    <col min="6454" max="6656" width="2.125" style="21"/>
    <col min="6657" max="6664" width="2.125" style="21" customWidth="1"/>
    <col min="6665" max="6665" width="2.375" style="21" customWidth="1"/>
    <col min="6666" max="6673" width="2.125" style="21" customWidth="1"/>
    <col min="6674" max="6674" width="2.125" style="21"/>
    <col min="6675" max="6682" width="2.125" style="21" customWidth="1"/>
    <col min="6683" max="6683" width="2.375" style="21" customWidth="1"/>
    <col min="6684" max="6691" width="2.125" style="21" customWidth="1"/>
    <col min="6692" max="6692" width="2.125" style="21"/>
    <col min="6693" max="6700" width="2.125" style="21" customWidth="1"/>
    <col min="6701" max="6701" width="2.375" style="21" customWidth="1"/>
    <col min="6702" max="6709" width="2.125" style="21" customWidth="1"/>
    <col min="6710" max="6912" width="2.125" style="21"/>
    <col min="6913" max="6920" width="2.125" style="21" customWidth="1"/>
    <col min="6921" max="6921" width="2.375" style="21" customWidth="1"/>
    <col min="6922" max="6929" width="2.125" style="21" customWidth="1"/>
    <col min="6930" max="6930" width="2.125" style="21"/>
    <col min="6931" max="6938" width="2.125" style="21" customWidth="1"/>
    <col min="6939" max="6939" width="2.375" style="21" customWidth="1"/>
    <col min="6940" max="6947" width="2.125" style="21" customWidth="1"/>
    <col min="6948" max="6948" width="2.125" style="21"/>
    <col min="6949" max="6956" width="2.125" style="21" customWidth="1"/>
    <col min="6957" max="6957" width="2.375" style="21" customWidth="1"/>
    <col min="6958" max="6965" width="2.125" style="21" customWidth="1"/>
    <col min="6966" max="7168" width="2.125" style="21"/>
    <col min="7169" max="7176" width="2.125" style="21" customWidth="1"/>
    <col min="7177" max="7177" width="2.375" style="21" customWidth="1"/>
    <col min="7178" max="7185" width="2.125" style="21" customWidth="1"/>
    <col min="7186" max="7186" width="2.125" style="21"/>
    <col min="7187" max="7194" width="2.125" style="21" customWidth="1"/>
    <col min="7195" max="7195" width="2.375" style="21" customWidth="1"/>
    <col min="7196" max="7203" width="2.125" style="21" customWidth="1"/>
    <col min="7204" max="7204" width="2.125" style="21"/>
    <col min="7205" max="7212" width="2.125" style="21" customWidth="1"/>
    <col min="7213" max="7213" width="2.375" style="21" customWidth="1"/>
    <col min="7214" max="7221" width="2.125" style="21" customWidth="1"/>
    <col min="7222" max="7424" width="2.125" style="21"/>
    <col min="7425" max="7432" width="2.125" style="21" customWidth="1"/>
    <col min="7433" max="7433" width="2.375" style="21" customWidth="1"/>
    <col min="7434" max="7441" width="2.125" style="21" customWidth="1"/>
    <col min="7442" max="7442" width="2.125" style="21"/>
    <col min="7443" max="7450" width="2.125" style="21" customWidth="1"/>
    <col min="7451" max="7451" width="2.375" style="21" customWidth="1"/>
    <col min="7452" max="7459" width="2.125" style="21" customWidth="1"/>
    <col min="7460" max="7460" width="2.125" style="21"/>
    <col min="7461" max="7468" width="2.125" style="21" customWidth="1"/>
    <col min="7469" max="7469" width="2.375" style="21" customWidth="1"/>
    <col min="7470" max="7477" width="2.125" style="21" customWidth="1"/>
    <col min="7478" max="7680" width="2.125" style="21"/>
    <col min="7681" max="7688" width="2.125" style="21" customWidth="1"/>
    <col min="7689" max="7689" width="2.375" style="21" customWidth="1"/>
    <col min="7690" max="7697" width="2.125" style="21" customWidth="1"/>
    <col min="7698" max="7698" width="2.125" style="21"/>
    <col min="7699" max="7706" width="2.125" style="21" customWidth="1"/>
    <col min="7707" max="7707" width="2.375" style="21" customWidth="1"/>
    <col min="7708" max="7715" width="2.125" style="21" customWidth="1"/>
    <col min="7716" max="7716" width="2.125" style="21"/>
    <col min="7717" max="7724" width="2.125" style="21" customWidth="1"/>
    <col min="7725" max="7725" width="2.375" style="21" customWidth="1"/>
    <col min="7726" max="7733" width="2.125" style="21" customWidth="1"/>
    <col min="7734" max="7936" width="2.125" style="21"/>
    <col min="7937" max="7944" width="2.125" style="21" customWidth="1"/>
    <col min="7945" max="7945" width="2.375" style="21" customWidth="1"/>
    <col min="7946" max="7953" width="2.125" style="21" customWidth="1"/>
    <col min="7954" max="7954" width="2.125" style="21"/>
    <col min="7955" max="7962" width="2.125" style="21" customWidth="1"/>
    <col min="7963" max="7963" width="2.375" style="21" customWidth="1"/>
    <col min="7964" max="7971" width="2.125" style="21" customWidth="1"/>
    <col min="7972" max="7972" width="2.125" style="21"/>
    <col min="7973" max="7980" width="2.125" style="21" customWidth="1"/>
    <col min="7981" max="7981" width="2.375" style="21" customWidth="1"/>
    <col min="7982" max="7989" width="2.125" style="21" customWidth="1"/>
    <col min="7990" max="8192" width="2.125" style="21"/>
    <col min="8193" max="8200" width="2.125" style="21" customWidth="1"/>
    <col min="8201" max="8201" width="2.375" style="21" customWidth="1"/>
    <col min="8202" max="8209" width="2.125" style="21" customWidth="1"/>
    <col min="8210" max="8210" width="2.125" style="21"/>
    <col min="8211" max="8218" width="2.125" style="21" customWidth="1"/>
    <col min="8219" max="8219" width="2.375" style="21" customWidth="1"/>
    <col min="8220" max="8227" width="2.125" style="21" customWidth="1"/>
    <col min="8228" max="8228" width="2.125" style="21"/>
    <col min="8229" max="8236" width="2.125" style="21" customWidth="1"/>
    <col min="8237" max="8237" width="2.375" style="21" customWidth="1"/>
    <col min="8238" max="8245" width="2.125" style="21" customWidth="1"/>
    <col min="8246" max="8448" width="2.125" style="21"/>
    <col min="8449" max="8456" width="2.125" style="21" customWidth="1"/>
    <col min="8457" max="8457" width="2.375" style="21" customWidth="1"/>
    <col min="8458" max="8465" width="2.125" style="21" customWidth="1"/>
    <col min="8466" max="8466" width="2.125" style="21"/>
    <col min="8467" max="8474" width="2.125" style="21" customWidth="1"/>
    <col min="8475" max="8475" width="2.375" style="21" customWidth="1"/>
    <col min="8476" max="8483" width="2.125" style="21" customWidth="1"/>
    <col min="8484" max="8484" width="2.125" style="21"/>
    <col min="8485" max="8492" width="2.125" style="21" customWidth="1"/>
    <col min="8493" max="8493" width="2.375" style="21" customWidth="1"/>
    <col min="8494" max="8501" width="2.125" style="21" customWidth="1"/>
    <col min="8502" max="8704" width="2.125" style="21"/>
    <col min="8705" max="8712" width="2.125" style="21" customWidth="1"/>
    <col min="8713" max="8713" width="2.375" style="21" customWidth="1"/>
    <col min="8714" max="8721" width="2.125" style="21" customWidth="1"/>
    <col min="8722" max="8722" width="2.125" style="21"/>
    <col min="8723" max="8730" width="2.125" style="21" customWidth="1"/>
    <col min="8731" max="8731" width="2.375" style="21" customWidth="1"/>
    <col min="8732" max="8739" width="2.125" style="21" customWidth="1"/>
    <col min="8740" max="8740" width="2.125" style="21"/>
    <col min="8741" max="8748" width="2.125" style="21" customWidth="1"/>
    <col min="8749" max="8749" width="2.375" style="21" customWidth="1"/>
    <col min="8750" max="8757" width="2.125" style="21" customWidth="1"/>
    <col min="8758" max="8960" width="2.125" style="21"/>
    <col min="8961" max="8968" width="2.125" style="21" customWidth="1"/>
    <col min="8969" max="8969" width="2.375" style="21" customWidth="1"/>
    <col min="8970" max="8977" width="2.125" style="21" customWidth="1"/>
    <col min="8978" max="8978" width="2.125" style="21"/>
    <col min="8979" max="8986" width="2.125" style="21" customWidth="1"/>
    <col min="8987" max="8987" width="2.375" style="21" customWidth="1"/>
    <col min="8988" max="8995" width="2.125" style="21" customWidth="1"/>
    <col min="8996" max="8996" width="2.125" style="21"/>
    <col min="8997" max="9004" width="2.125" style="21" customWidth="1"/>
    <col min="9005" max="9005" width="2.375" style="21" customWidth="1"/>
    <col min="9006" max="9013" width="2.125" style="21" customWidth="1"/>
    <col min="9014" max="9216" width="2.125" style="21"/>
    <col min="9217" max="9224" width="2.125" style="21" customWidth="1"/>
    <col min="9225" max="9225" width="2.375" style="21" customWidth="1"/>
    <col min="9226" max="9233" width="2.125" style="21" customWidth="1"/>
    <col min="9234" max="9234" width="2.125" style="21"/>
    <col min="9235" max="9242" width="2.125" style="21" customWidth="1"/>
    <col min="9243" max="9243" width="2.375" style="21" customWidth="1"/>
    <col min="9244" max="9251" width="2.125" style="21" customWidth="1"/>
    <col min="9252" max="9252" width="2.125" style="21"/>
    <col min="9253" max="9260" width="2.125" style="21" customWidth="1"/>
    <col min="9261" max="9261" width="2.375" style="21" customWidth="1"/>
    <col min="9262" max="9269" width="2.125" style="21" customWidth="1"/>
    <col min="9270" max="9472" width="2.125" style="21"/>
    <col min="9473" max="9480" width="2.125" style="21" customWidth="1"/>
    <col min="9481" max="9481" width="2.375" style="21" customWidth="1"/>
    <col min="9482" max="9489" width="2.125" style="21" customWidth="1"/>
    <col min="9490" max="9490" width="2.125" style="21"/>
    <col min="9491" max="9498" width="2.125" style="21" customWidth="1"/>
    <col min="9499" max="9499" width="2.375" style="21" customWidth="1"/>
    <col min="9500" max="9507" width="2.125" style="21" customWidth="1"/>
    <col min="9508" max="9508" width="2.125" style="21"/>
    <col min="9509" max="9516" width="2.125" style="21" customWidth="1"/>
    <col min="9517" max="9517" width="2.375" style="21" customWidth="1"/>
    <col min="9518" max="9525" width="2.125" style="21" customWidth="1"/>
    <col min="9526" max="9728" width="2.125" style="21"/>
    <col min="9729" max="9736" width="2.125" style="21" customWidth="1"/>
    <col min="9737" max="9737" width="2.375" style="21" customWidth="1"/>
    <col min="9738" max="9745" width="2.125" style="21" customWidth="1"/>
    <col min="9746" max="9746" width="2.125" style="21"/>
    <col min="9747" max="9754" width="2.125" style="21" customWidth="1"/>
    <col min="9755" max="9755" width="2.375" style="21" customWidth="1"/>
    <col min="9756" max="9763" width="2.125" style="21" customWidth="1"/>
    <col min="9764" max="9764" width="2.125" style="21"/>
    <col min="9765" max="9772" width="2.125" style="21" customWidth="1"/>
    <col min="9773" max="9773" width="2.375" style="21" customWidth="1"/>
    <col min="9774" max="9781" width="2.125" style="21" customWidth="1"/>
    <col min="9782" max="9984" width="2.125" style="21"/>
    <col min="9985" max="9992" width="2.125" style="21" customWidth="1"/>
    <col min="9993" max="9993" width="2.375" style="21" customWidth="1"/>
    <col min="9994" max="10001" width="2.125" style="21" customWidth="1"/>
    <col min="10002" max="10002" width="2.125" style="21"/>
    <col min="10003" max="10010" width="2.125" style="21" customWidth="1"/>
    <col min="10011" max="10011" width="2.375" style="21" customWidth="1"/>
    <col min="10012" max="10019" width="2.125" style="21" customWidth="1"/>
    <col min="10020" max="10020" width="2.125" style="21"/>
    <col min="10021" max="10028" width="2.125" style="21" customWidth="1"/>
    <col min="10029" max="10029" width="2.375" style="21" customWidth="1"/>
    <col min="10030" max="10037" width="2.125" style="21" customWidth="1"/>
    <col min="10038" max="10240" width="2.125" style="21"/>
    <col min="10241" max="10248" width="2.125" style="21" customWidth="1"/>
    <col min="10249" max="10249" width="2.375" style="21" customWidth="1"/>
    <col min="10250" max="10257" width="2.125" style="21" customWidth="1"/>
    <col min="10258" max="10258" width="2.125" style="21"/>
    <col min="10259" max="10266" width="2.125" style="21" customWidth="1"/>
    <col min="10267" max="10267" width="2.375" style="21" customWidth="1"/>
    <col min="10268" max="10275" width="2.125" style="21" customWidth="1"/>
    <col min="10276" max="10276" width="2.125" style="21"/>
    <col min="10277" max="10284" width="2.125" style="21" customWidth="1"/>
    <col min="10285" max="10285" width="2.375" style="21" customWidth="1"/>
    <col min="10286" max="10293" width="2.125" style="21" customWidth="1"/>
    <col min="10294" max="10496" width="2.125" style="21"/>
    <col min="10497" max="10504" width="2.125" style="21" customWidth="1"/>
    <col min="10505" max="10505" width="2.375" style="21" customWidth="1"/>
    <col min="10506" max="10513" width="2.125" style="21" customWidth="1"/>
    <col min="10514" max="10514" width="2.125" style="21"/>
    <col min="10515" max="10522" width="2.125" style="21" customWidth="1"/>
    <col min="10523" max="10523" width="2.375" style="21" customWidth="1"/>
    <col min="10524" max="10531" width="2.125" style="21" customWidth="1"/>
    <col min="10532" max="10532" width="2.125" style="21"/>
    <col min="10533" max="10540" width="2.125" style="21" customWidth="1"/>
    <col min="10541" max="10541" width="2.375" style="21" customWidth="1"/>
    <col min="10542" max="10549" width="2.125" style="21" customWidth="1"/>
    <col min="10550" max="10752" width="2.125" style="21"/>
    <col min="10753" max="10760" width="2.125" style="21" customWidth="1"/>
    <col min="10761" max="10761" width="2.375" style="21" customWidth="1"/>
    <col min="10762" max="10769" width="2.125" style="21" customWidth="1"/>
    <col min="10770" max="10770" width="2.125" style="21"/>
    <col min="10771" max="10778" width="2.125" style="21" customWidth="1"/>
    <col min="10779" max="10779" width="2.375" style="21" customWidth="1"/>
    <col min="10780" max="10787" width="2.125" style="21" customWidth="1"/>
    <col min="10788" max="10788" width="2.125" style="21"/>
    <col min="10789" max="10796" width="2.125" style="21" customWidth="1"/>
    <col min="10797" max="10797" width="2.375" style="21" customWidth="1"/>
    <col min="10798" max="10805" width="2.125" style="21" customWidth="1"/>
    <col min="10806" max="11008" width="2.125" style="21"/>
    <col min="11009" max="11016" width="2.125" style="21" customWidth="1"/>
    <col min="11017" max="11017" width="2.375" style="21" customWidth="1"/>
    <col min="11018" max="11025" width="2.125" style="21" customWidth="1"/>
    <col min="11026" max="11026" width="2.125" style="21"/>
    <col min="11027" max="11034" width="2.125" style="21" customWidth="1"/>
    <col min="11035" max="11035" width="2.375" style="21" customWidth="1"/>
    <col min="11036" max="11043" width="2.125" style="21" customWidth="1"/>
    <col min="11044" max="11044" width="2.125" style="21"/>
    <col min="11045" max="11052" width="2.125" style="21" customWidth="1"/>
    <col min="11053" max="11053" width="2.375" style="21" customWidth="1"/>
    <col min="11054" max="11061" width="2.125" style="21" customWidth="1"/>
    <col min="11062" max="11264" width="2.125" style="21"/>
    <col min="11265" max="11272" width="2.125" style="21" customWidth="1"/>
    <col min="11273" max="11273" width="2.375" style="21" customWidth="1"/>
    <col min="11274" max="11281" width="2.125" style="21" customWidth="1"/>
    <col min="11282" max="11282" width="2.125" style="21"/>
    <col min="11283" max="11290" width="2.125" style="21" customWidth="1"/>
    <col min="11291" max="11291" width="2.375" style="21" customWidth="1"/>
    <col min="11292" max="11299" width="2.125" style="21" customWidth="1"/>
    <col min="11300" max="11300" width="2.125" style="21"/>
    <col min="11301" max="11308" width="2.125" style="21" customWidth="1"/>
    <col min="11309" max="11309" width="2.375" style="21" customWidth="1"/>
    <col min="11310" max="11317" width="2.125" style="21" customWidth="1"/>
    <col min="11318" max="11520" width="2.125" style="21"/>
    <col min="11521" max="11528" width="2.125" style="21" customWidth="1"/>
    <col min="11529" max="11529" width="2.375" style="21" customWidth="1"/>
    <col min="11530" max="11537" width="2.125" style="21" customWidth="1"/>
    <col min="11538" max="11538" width="2.125" style="21"/>
    <col min="11539" max="11546" width="2.125" style="21" customWidth="1"/>
    <col min="11547" max="11547" width="2.375" style="21" customWidth="1"/>
    <col min="11548" max="11555" width="2.125" style="21" customWidth="1"/>
    <col min="11556" max="11556" width="2.125" style="21"/>
    <col min="11557" max="11564" width="2.125" style="21" customWidth="1"/>
    <col min="11565" max="11565" width="2.375" style="21" customWidth="1"/>
    <col min="11566" max="11573" width="2.125" style="21" customWidth="1"/>
    <col min="11574" max="11776" width="2.125" style="21"/>
    <col min="11777" max="11784" width="2.125" style="21" customWidth="1"/>
    <col min="11785" max="11785" width="2.375" style="21" customWidth="1"/>
    <col min="11786" max="11793" width="2.125" style="21" customWidth="1"/>
    <col min="11794" max="11794" width="2.125" style="21"/>
    <col min="11795" max="11802" width="2.125" style="21" customWidth="1"/>
    <col min="11803" max="11803" width="2.375" style="21" customWidth="1"/>
    <col min="11804" max="11811" width="2.125" style="21" customWidth="1"/>
    <col min="11812" max="11812" width="2.125" style="21"/>
    <col min="11813" max="11820" width="2.125" style="21" customWidth="1"/>
    <col min="11821" max="11821" width="2.375" style="21" customWidth="1"/>
    <col min="11822" max="11829" width="2.125" style="21" customWidth="1"/>
    <col min="11830" max="12032" width="2.125" style="21"/>
    <col min="12033" max="12040" width="2.125" style="21" customWidth="1"/>
    <col min="12041" max="12041" width="2.375" style="21" customWidth="1"/>
    <col min="12042" max="12049" width="2.125" style="21" customWidth="1"/>
    <col min="12050" max="12050" width="2.125" style="21"/>
    <col min="12051" max="12058" width="2.125" style="21" customWidth="1"/>
    <col min="12059" max="12059" width="2.375" style="21" customWidth="1"/>
    <col min="12060" max="12067" width="2.125" style="21" customWidth="1"/>
    <col min="12068" max="12068" width="2.125" style="21"/>
    <col min="12069" max="12076" width="2.125" style="21" customWidth="1"/>
    <col min="12077" max="12077" width="2.375" style="21" customWidth="1"/>
    <col min="12078" max="12085" width="2.125" style="21" customWidth="1"/>
    <col min="12086" max="12288" width="2.125" style="21"/>
    <col min="12289" max="12296" width="2.125" style="21" customWidth="1"/>
    <col min="12297" max="12297" width="2.375" style="21" customWidth="1"/>
    <col min="12298" max="12305" width="2.125" style="21" customWidth="1"/>
    <col min="12306" max="12306" width="2.125" style="21"/>
    <col min="12307" max="12314" width="2.125" style="21" customWidth="1"/>
    <col min="12315" max="12315" width="2.375" style="21" customWidth="1"/>
    <col min="12316" max="12323" width="2.125" style="21" customWidth="1"/>
    <col min="12324" max="12324" width="2.125" style="21"/>
    <col min="12325" max="12332" width="2.125" style="21" customWidth="1"/>
    <col min="12333" max="12333" width="2.375" style="21" customWidth="1"/>
    <col min="12334" max="12341" width="2.125" style="21" customWidth="1"/>
    <col min="12342" max="12544" width="2.125" style="21"/>
    <col min="12545" max="12552" width="2.125" style="21" customWidth="1"/>
    <col min="12553" max="12553" width="2.375" style="21" customWidth="1"/>
    <col min="12554" max="12561" width="2.125" style="21" customWidth="1"/>
    <col min="12562" max="12562" width="2.125" style="21"/>
    <col min="12563" max="12570" width="2.125" style="21" customWidth="1"/>
    <col min="12571" max="12571" width="2.375" style="21" customWidth="1"/>
    <col min="12572" max="12579" width="2.125" style="21" customWidth="1"/>
    <col min="12580" max="12580" width="2.125" style="21"/>
    <col min="12581" max="12588" width="2.125" style="21" customWidth="1"/>
    <col min="12589" max="12589" width="2.375" style="21" customWidth="1"/>
    <col min="12590" max="12597" width="2.125" style="21" customWidth="1"/>
    <col min="12598" max="12800" width="2.125" style="21"/>
    <col min="12801" max="12808" width="2.125" style="21" customWidth="1"/>
    <col min="12809" max="12809" width="2.375" style="21" customWidth="1"/>
    <col min="12810" max="12817" width="2.125" style="21" customWidth="1"/>
    <col min="12818" max="12818" width="2.125" style="21"/>
    <col min="12819" max="12826" width="2.125" style="21" customWidth="1"/>
    <col min="12827" max="12827" width="2.375" style="21" customWidth="1"/>
    <col min="12828" max="12835" width="2.125" style="21" customWidth="1"/>
    <col min="12836" max="12836" width="2.125" style="21"/>
    <col min="12837" max="12844" width="2.125" style="21" customWidth="1"/>
    <col min="12845" max="12845" width="2.375" style="21" customWidth="1"/>
    <col min="12846" max="12853" width="2.125" style="21" customWidth="1"/>
    <col min="12854" max="13056" width="2.125" style="21"/>
    <col min="13057" max="13064" width="2.125" style="21" customWidth="1"/>
    <col min="13065" max="13065" width="2.375" style="21" customWidth="1"/>
    <col min="13066" max="13073" width="2.125" style="21" customWidth="1"/>
    <col min="13074" max="13074" width="2.125" style="21"/>
    <col min="13075" max="13082" width="2.125" style="21" customWidth="1"/>
    <col min="13083" max="13083" width="2.375" style="21" customWidth="1"/>
    <col min="13084" max="13091" width="2.125" style="21" customWidth="1"/>
    <col min="13092" max="13092" width="2.125" style="21"/>
    <col min="13093" max="13100" width="2.125" style="21" customWidth="1"/>
    <col min="13101" max="13101" width="2.375" style="21" customWidth="1"/>
    <col min="13102" max="13109" width="2.125" style="21" customWidth="1"/>
    <col min="13110" max="13312" width="2.125" style="21"/>
    <col min="13313" max="13320" width="2.125" style="21" customWidth="1"/>
    <col min="13321" max="13321" width="2.375" style="21" customWidth="1"/>
    <col min="13322" max="13329" width="2.125" style="21" customWidth="1"/>
    <col min="13330" max="13330" width="2.125" style="21"/>
    <col min="13331" max="13338" width="2.125" style="21" customWidth="1"/>
    <col min="13339" max="13339" width="2.375" style="21" customWidth="1"/>
    <col min="13340" max="13347" width="2.125" style="21" customWidth="1"/>
    <col min="13348" max="13348" width="2.125" style="21"/>
    <col min="13349" max="13356" width="2.125" style="21" customWidth="1"/>
    <col min="13357" max="13357" width="2.375" style="21" customWidth="1"/>
    <col min="13358" max="13365" width="2.125" style="21" customWidth="1"/>
    <col min="13366" max="13568" width="2.125" style="21"/>
    <col min="13569" max="13576" width="2.125" style="21" customWidth="1"/>
    <col min="13577" max="13577" width="2.375" style="21" customWidth="1"/>
    <col min="13578" max="13585" width="2.125" style="21" customWidth="1"/>
    <col min="13586" max="13586" width="2.125" style="21"/>
    <col min="13587" max="13594" width="2.125" style="21" customWidth="1"/>
    <col min="13595" max="13595" width="2.375" style="21" customWidth="1"/>
    <col min="13596" max="13603" width="2.125" style="21" customWidth="1"/>
    <col min="13604" max="13604" width="2.125" style="21"/>
    <col min="13605" max="13612" width="2.125" style="21" customWidth="1"/>
    <col min="13613" max="13613" width="2.375" style="21" customWidth="1"/>
    <col min="13614" max="13621" width="2.125" style="21" customWidth="1"/>
    <col min="13622" max="13824" width="2.125" style="21"/>
    <col min="13825" max="13832" width="2.125" style="21" customWidth="1"/>
    <col min="13833" max="13833" width="2.375" style="21" customWidth="1"/>
    <col min="13834" max="13841" width="2.125" style="21" customWidth="1"/>
    <col min="13842" max="13842" width="2.125" style="21"/>
    <col min="13843" max="13850" width="2.125" style="21" customWidth="1"/>
    <col min="13851" max="13851" width="2.375" style="21" customWidth="1"/>
    <col min="13852" max="13859" width="2.125" style="21" customWidth="1"/>
    <col min="13860" max="13860" width="2.125" style="21"/>
    <col min="13861" max="13868" width="2.125" style="21" customWidth="1"/>
    <col min="13869" max="13869" width="2.375" style="21" customWidth="1"/>
    <col min="13870" max="13877" width="2.125" style="21" customWidth="1"/>
    <col min="13878" max="14080" width="2.125" style="21"/>
    <col min="14081" max="14088" width="2.125" style="21" customWidth="1"/>
    <col min="14089" max="14089" width="2.375" style="21" customWidth="1"/>
    <col min="14090" max="14097" width="2.125" style="21" customWidth="1"/>
    <col min="14098" max="14098" width="2.125" style="21"/>
    <col min="14099" max="14106" width="2.125" style="21" customWidth="1"/>
    <col min="14107" max="14107" width="2.375" style="21" customWidth="1"/>
    <col min="14108" max="14115" width="2.125" style="21" customWidth="1"/>
    <col min="14116" max="14116" width="2.125" style="21"/>
    <col min="14117" max="14124" width="2.125" style="21" customWidth="1"/>
    <col min="14125" max="14125" width="2.375" style="21" customWidth="1"/>
    <col min="14126" max="14133" width="2.125" style="21" customWidth="1"/>
    <col min="14134" max="14336" width="2.125" style="21"/>
    <col min="14337" max="14344" width="2.125" style="21" customWidth="1"/>
    <col min="14345" max="14345" width="2.375" style="21" customWidth="1"/>
    <col min="14346" max="14353" width="2.125" style="21" customWidth="1"/>
    <col min="14354" max="14354" width="2.125" style="21"/>
    <col min="14355" max="14362" width="2.125" style="21" customWidth="1"/>
    <col min="14363" max="14363" width="2.375" style="21" customWidth="1"/>
    <col min="14364" max="14371" width="2.125" style="21" customWidth="1"/>
    <col min="14372" max="14372" width="2.125" style="21"/>
    <col min="14373" max="14380" width="2.125" style="21" customWidth="1"/>
    <col min="14381" max="14381" width="2.375" style="21" customWidth="1"/>
    <col min="14382" max="14389" width="2.125" style="21" customWidth="1"/>
    <col min="14390" max="14592" width="2.125" style="21"/>
    <col min="14593" max="14600" width="2.125" style="21" customWidth="1"/>
    <col min="14601" max="14601" width="2.375" style="21" customWidth="1"/>
    <col min="14602" max="14609" width="2.125" style="21" customWidth="1"/>
    <col min="14610" max="14610" width="2.125" style="21"/>
    <col min="14611" max="14618" width="2.125" style="21" customWidth="1"/>
    <col min="14619" max="14619" width="2.375" style="21" customWidth="1"/>
    <col min="14620" max="14627" width="2.125" style="21" customWidth="1"/>
    <col min="14628" max="14628" width="2.125" style="21"/>
    <col min="14629" max="14636" width="2.125" style="21" customWidth="1"/>
    <col min="14637" max="14637" width="2.375" style="21" customWidth="1"/>
    <col min="14638" max="14645" width="2.125" style="21" customWidth="1"/>
    <col min="14646" max="14848" width="2.125" style="21"/>
    <col min="14849" max="14856" width="2.125" style="21" customWidth="1"/>
    <col min="14857" max="14857" width="2.375" style="21" customWidth="1"/>
    <col min="14858" max="14865" width="2.125" style="21" customWidth="1"/>
    <col min="14866" max="14866" width="2.125" style="21"/>
    <col min="14867" max="14874" width="2.125" style="21" customWidth="1"/>
    <col min="14875" max="14875" width="2.375" style="21" customWidth="1"/>
    <col min="14876" max="14883" width="2.125" style="21" customWidth="1"/>
    <col min="14884" max="14884" width="2.125" style="21"/>
    <col min="14885" max="14892" width="2.125" style="21" customWidth="1"/>
    <col min="14893" max="14893" width="2.375" style="21" customWidth="1"/>
    <col min="14894" max="14901" width="2.125" style="21" customWidth="1"/>
    <col min="14902" max="15104" width="2.125" style="21"/>
    <col min="15105" max="15112" width="2.125" style="21" customWidth="1"/>
    <col min="15113" max="15113" width="2.375" style="21" customWidth="1"/>
    <col min="15114" max="15121" width="2.125" style="21" customWidth="1"/>
    <col min="15122" max="15122" width="2.125" style="21"/>
    <col min="15123" max="15130" width="2.125" style="21" customWidth="1"/>
    <col min="15131" max="15131" width="2.375" style="21" customWidth="1"/>
    <col min="15132" max="15139" width="2.125" style="21" customWidth="1"/>
    <col min="15140" max="15140" width="2.125" style="21"/>
    <col min="15141" max="15148" width="2.125" style="21" customWidth="1"/>
    <col min="15149" max="15149" width="2.375" style="21" customWidth="1"/>
    <col min="15150" max="15157" width="2.125" style="21" customWidth="1"/>
    <col min="15158" max="15360" width="2.125" style="21"/>
    <col min="15361" max="15368" width="2.125" style="21" customWidth="1"/>
    <col min="15369" max="15369" width="2.375" style="21" customWidth="1"/>
    <col min="15370" max="15377" width="2.125" style="21" customWidth="1"/>
    <col min="15378" max="15378" width="2.125" style="21"/>
    <col min="15379" max="15386" width="2.125" style="21" customWidth="1"/>
    <col min="15387" max="15387" width="2.375" style="21" customWidth="1"/>
    <col min="15388" max="15395" width="2.125" style="21" customWidth="1"/>
    <col min="15396" max="15396" width="2.125" style="21"/>
    <col min="15397" max="15404" width="2.125" style="21" customWidth="1"/>
    <col min="15405" max="15405" width="2.375" style="21" customWidth="1"/>
    <col min="15406" max="15413" width="2.125" style="21" customWidth="1"/>
    <col min="15414" max="15616" width="2.125" style="21"/>
    <col min="15617" max="15624" width="2.125" style="21" customWidth="1"/>
    <col min="15625" max="15625" width="2.375" style="21" customWidth="1"/>
    <col min="15626" max="15633" width="2.125" style="21" customWidth="1"/>
    <col min="15634" max="15634" width="2.125" style="21"/>
    <col min="15635" max="15642" width="2.125" style="21" customWidth="1"/>
    <col min="15643" max="15643" width="2.375" style="21" customWidth="1"/>
    <col min="15644" max="15651" width="2.125" style="21" customWidth="1"/>
    <col min="15652" max="15652" width="2.125" style="21"/>
    <col min="15653" max="15660" width="2.125" style="21" customWidth="1"/>
    <col min="15661" max="15661" width="2.375" style="21" customWidth="1"/>
    <col min="15662" max="15669" width="2.125" style="21" customWidth="1"/>
    <col min="15670" max="15872" width="2.125" style="21"/>
    <col min="15873" max="15880" width="2.125" style="21" customWidth="1"/>
    <col min="15881" max="15881" width="2.375" style="21" customWidth="1"/>
    <col min="15882" max="15889" width="2.125" style="21" customWidth="1"/>
    <col min="15890" max="15890" width="2.125" style="21"/>
    <col min="15891" max="15898" width="2.125" style="21" customWidth="1"/>
    <col min="15899" max="15899" width="2.375" style="21" customWidth="1"/>
    <col min="15900" max="15907" width="2.125" style="21" customWidth="1"/>
    <col min="15908" max="15908" width="2.125" style="21"/>
    <col min="15909" max="15916" width="2.125" style="21" customWidth="1"/>
    <col min="15917" max="15917" width="2.375" style="21" customWidth="1"/>
    <col min="15918" max="15925" width="2.125" style="21" customWidth="1"/>
    <col min="15926" max="16128" width="2.125" style="21"/>
    <col min="16129" max="16136" width="2.125" style="21" customWidth="1"/>
    <col min="16137" max="16137" width="2.375" style="21" customWidth="1"/>
    <col min="16138" max="16145" width="2.125" style="21" customWidth="1"/>
    <col min="16146" max="16146" width="2.125" style="21"/>
    <col min="16147" max="16154" width="2.125" style="21" customWidth="1"/>
    <col min="16155" max="16155" width="2.375" style="21" customWidth="1"/>
    <col min="16156" max="16163" width="2.125" style="21" customWidth="1"/>
    <col min="16164" max="16164" width="2.125" style="21"/>
    <col min="16165" max="16172" width="2.125" style="21" customWidth="1"/>
    <col min="16173" max="16173" width="2.375" style="21" customWidth="1"/>
    <col min="16174" max="16181" width="2.125" style="21" customWidth="1"/>
    <col min="16182" max="16384" width="2.125" style="21"/>
  </cols>
  <sheetData>
    <row r="1" spans="1:53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S1" s="209" t="s">
        <v>36</v>
      </c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K1" s="209" t="s">
        <v>36</v>
      </c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1:53" ht="15" customHeight="1">
      <c r="A3" s="198" t="s">
        <v>37</v>
      </c>
      <c r="B3" s="198"/>
      <c r="C3" s="198"/>
      <c r="D3" s="198"/>
      <c r="E3" s="198"/>
      <c r="F3" s="198" t="s">
        <v>62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S3" s="198" t="s">
        <v>37</v>
      </c>
      <c r="T3" s="198"/>
      <c r="U3" s="198"/>
      <c r="V3" s="198"/>
      <c r="W3" s="198"/>
      <c r="X3" s="198" t="s">
        <v>62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K3" s="198" t="s">
        <v>37</v>
      </c>
      <c r="AL3" s="198"/>
      <c r="AM3" s="198"/>
      <c r="AN3" s="198"/>
      <c r="AO3" s="198"/>
      <c r="AP3" s="198" t="s">
        <v>62</v>
      </c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</row>
    <row r="4" spans="1:53" ht="15" customHeight="1">
      <c r="A4" s="191" t="s">
        <v>50</v>
      </c>
      <c r="B4" s="192"/>
      <c r="C4" s="193"/>
      <c r="D4" s="191" t="s">
        <v>42</v>
      </c>
      <c r="E4" s="192"/>
      <c r="F4" s="192"/>
      <c r="G4" s="192"/>
      <c r="H4" s="192"/>
      <c r="I4" s="193"/>
      <c r="J4" s="191" t="s">
        <v>41</v>
      </c>
      <c r="K4" s="192"/>
      <c r="L4" s="193"/>
      <c r="M4" s="191" t="str">
        <f>対戦表!J9</f>
        <v>横浜GSFC</v>
      </c>
      <c r="N4" s="192"/>
      <c r="O4" s="192"/>
      <c r="P4" s="192"/>
      <c r="Q4" s="193"/>
      <c r="S4" s="191" t="s">
        <v>50</v>
      </c>
      <c r="T4" s="192"/>
      <c r="U4" s="193"/>
      <c r="V4" s="191" t="str">
        <f>D4</f>
        <v>10分-3分-10分</v>
      </c>
      <c r="W4" s="192"/>
      <c r="X4" s="192"/>
      <c r="Y4" s="192"/>
      <c r="Z4" s="192"/>
      <c r="AA4" s="193"/>
      <c r="AB4" s="191" t="s">
        <v>41</v>
      </c>
      <c r="AC4" s="192"/>
      <c r="AD4" s="193"/>
      <c r="AE4" s="191" t="str">
        <f>対戦表!J10</f>
        <v>横浜かもめSC</v>
      </c>
      <c r="AF4" s="192"/>
      <c r="AG4" s="192"/>
      <c r="AH4" s="192"/>
      <c r="AI4" s="193"/>
      <c r="AK4" s="191" t="s">
        <v>50</v>
      </c>
      <c r="AL4" s="192"/>
      <c r="AM4" s="193"/>
      <c r="AN4" s="191" t="str">
        <f>V4</f>
        <v>10分-3分-10分</v>
      </c>
      <c r="AO4" s="192"/>
      <c r="AP4" s="192"/>
      <c r="AQ4" s="192"/>
      <c r="AR4" s="192"/>
      <c r="AS4" s="193"/>
      <c r="AT4" s="191" t="s">
        <v>41</v>
      </c>
      <c r="AU4" s="192"/>
      <c r="AV4" s="193"/>
      <c r="AW4" s="191" t="str">
        <f>対戦表!J11</f>
        <v>あざみ野FC</v>
      </c>
      <c r="AX4" s="192"/>
      <c r="AY4" s="192"/>
      <c r="AZ4" s="192"/>
      <c r="BA4" s="193"/>
    </row>
    <row r="5" spans="1:53" ht="13.5" customHeight="1">
      <c r="A5" s="198" t="str">
        <f>対戦表!C9</f>
        <v>あざみ野FC</v>
      </c>
      <c r="B5" s="198"/>
      <c r="C5" s="198"/>
      <c r="D5" s="198"/>
      <c r="E5" s="198"/>
      <c r="F5" s="198"/>
      <c r="G5" s="198"/>
      <c r="H5" s="208" t="s">
        <v>38</v>
      </c>
      <c r="I5" s="198"/>
      <c r="J5" s="198"/>
      <c r="K5" s="198" t="str">
        <f>対戦表!H9</f>
        <v>横浜かもめSC</v>
      </c>
      <c r="L5" s="198"/>
      <c r="M5" s="198"/>
      <c r="N5" s="198"/>
      <c r="O5" s="198"/>
      <c r="P5" s="198"/>
      <c r="Q5" s="198"/>
      <c r="R5" s="40"/>
      <c r="S5" s="198" t="str">
        <f>対戦表!C10</f>
        <v>あざみ野FC</v>
      </c>
      <c r="T5" s="198"/>
      <c r="U5" s="198"/>
      <c r="V5" s="198"/>
      <c r="W5" s="198"/>
      <c r="X5" s="198"/>
      <c r="Y5" s="198"/>
      <c r="Z5" s="208" t="s">
        <v>38</v>
      </c>
      <c r="AA5" s="198"/>
      <c r="AB5" s="198"/>
      <c r="AC5" s="198" t="str">
        <f>対戦表!H10</f>
        <v>横浜GSFC</v>
      </c>
      <c r="AD5" s="198"/>
      <c r="AE5" s="198"/>
      <c r="AF5" s="198"/>
      <c r="AG5" s="198"/>
      <c r="AH5" s="198"/>
      <c r="AI5" s="198"/>
      <c r="AJ5" s="40"/>
      <c r="AK5" s="198" t="str">
        <f>対戦表!C11</f>
        <v>横浜かもめSC</v>
      </c>
      <c r="AL5" s="198"/>
      <c r="AM5" s="198"/>
      <c r="AN5" s="198"/>
      <c r="AO5" s="198"/>
      <c r="AP5" s="198"/>
      <c r="AQ5" s="198"/>
      <c r="AR5" s="208" t="s">
        <v>38</v>
      </c>
      <c r="AS5" s="198"/>
      <c r="AT5" s="198"/>
      <c r="AU5" s="198" t="str">
        <f>対戦表!H11</f>
        <v>横浜GSFC</v>
      </c>
      <c r="AV5" s="198"/>
      <c r="AW5" s="198"/>
      <c r="AX5" s="198"/>
      <c r="AY5" s="198"/>
      <c r="AZ5" s="198"/>
      <c r="BA5" s="198"/>
    </row>
    <row r="6" spans="1:5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40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40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</row>
    <row r="7" spans="1:53">
      <c r="A7" s="199"/>
      <c r="B7" s="200"/>
      <c r="C7" s="199"/>
      <c r="D7" s="203"/>
      <c r="E7" s="203"/>
      <c r="F7" s="203"/>
      <c r="G7" s="200"/>
      <c r="H7" s="198" t="s">
        <v>39</v>
      </c>
      <c r="I7" s="198"/>
      <c r="J7" s="198"/>
      <c r="K7" s="199"/>
      <c r="L7" s="203"/>
      <c r="M7" s="203"/>
      <c r="N7" s="203"/>
      <c r="O7" s="200"/>
      <c r="P7" s="199"/>
      <c r="Q7" s="200"/>
      <c r="S7" s="199"/>
      <c r="T7" s="200"/>
      <c r="U7" s="199"/>
      <c r="V7" s="203"/>
      <c r="W7" s="203"/>
      <c r="X7" s="203"/>
      <c r="Y7" s="200"/>
      <c r="Z7" s="198" t="s">
        <v>39</v>
      </c>
      <c r="AA7" s="198"/>
      <c r="AB7" s="198"/>
      <c r="AC7" s="199"/>
      <c r="AD7" s="203"/>
      <c r="AE7" s="203"/>
      <c r="AF7" s="203"/>
      <c r="AG7" s="200"/>
      <c r="AH7" s="199"/>
      <c r="AI7" s="200"/>
      <c r="AK7" s="199"/>
      <c r="AL7" s="200"/>
      <c r="AM7" s="199"/>
      <c r="AN7" s="203"/>
      <c r="AO7" s="203"/>
      <c r="AP7" s="203"/>
      <c r="AQ7" s="200"/>
      <c r="AR7" s="198" t="s">
        <v>39</v>
      </c>
      <c r="AS7" s="198"/>
      <c r="AT7" s="198"/>
      <c r="AU7" s="199"/>
      <c r="AV7" s="203"/>
      <c r="AW7" s="203"/>
      <c r="AX7" s="203"/>
      <c r="AY7" s="200"/>
      <c r="AZ7" s="199"/>
      <c r="BA7" s="200"/>
    </row>
    <row r="8" spans="1:53">
      <c r="A8" s="201"/>
      <c r="B8" s="202"/>
      <c r="C8" s="207"/>
      <c r="D8" s="205"/>
      <c r="E8" s="205"/>
      <c r="F8" s="205"/>
      <c r="G8" s="206"/>
      <c r="H8" s="198"/>
      <c r="I8" s="198"/>
      <c r="J8" s="198"/>
      <c r="K8" s="207"/>
      <c r="L8" s="205"/>
      <c r="M8" s="205"/>
      <c r="N8" s="205"/>
      <c r="O8" s="206"/>
      <c r="P8" s="201"/>
      <c r="Q8" s="202"/>
      <c r="S8" s="201"/>
      <c r="T8" s="202"/>
      <c r="U8" s="207"/>
      <c r="V8" s="205"/>
      <c r="W8" s="205"/>
      <c r="X8" s="205"/>
      <c r="Y8" s="206"/>
      <c r="Z8" s="198"/>
      <c r="AA8" s="198"/>
      <c r="AB8" s="198"/>
      <c r="AC8" s="207"/>
      <c r="AD8" s="205"/>
      <c r="AE8" s="205"/>
      <c r="AF8" s="205"/>
      <c r="AG8" s="206"/>
      <c r="AH8" s="201"/>
      <c r="AI8" s="202"/>
      <c r="AK8" s="201"/>
      <c r="AL8" s="202"/>
      <c r="AM8" s="207"/>
      <c r="AN8" s="205"/>
      <c r="AO8" s="205"/>
      <c r="AP8" s="205"/>
      <c r="AQ8" s="206"/>
      <c r="AR8" s="198"/>
      <c r="AS8" s="198"/>
      <c r="AT8" s="198"/>
      <c r="AU8" s="207"/>
      <c r="AV8" s="205"/>
      <c r="AW8" s="205"/>
      <c r="AX8" s="205"/>
      <c r="AY8" s="206"/>
      <c r="AZ8" s="201"/>
      <c r="BA8" s="202"/>
    </row>
    <row r="9" spans="1:53">
      <c r="A9" s="199"/>
      <c r="B9" s="203"/>
      <c r="C9" s="205"/>
      <c r="D9" s="205"/>
      <c r="E9" s="205"/>
      <c r="F9" s="205"/>
      <c r="G9" s="206"/>
      <c r="H9" s="198"/>
      <c r="I9" s="198"/>
      <c r="J9" s="198"/>
      <c r="K9" s="207"/>
      <c r="L9" s="205"/>
      <c r="M9" s="205"/>
      <c r="N9" s="205"/>
      <c r="O9" s="205"/>
      <c r="P9" s="203"/>
      <c r="Q9" s="200"/>
      <c r="S9" s="199"/>
      <c r="T9" s="203"/>
      <c r="U9" s="205"/>
      <c r="V9" s="205"/>
      <c r="W9" s="205"/>
      <c r="X9" s="205"/>
      <c r="Y9" s="206"/>
      <c r="Z9" s="198"/>
      <c r="AA9" s="198"/>
      <c r="AB9" s="198"/>
      <c r="AC9" s="207"/>
      <c r="AD9" s="205"/>
      <c r="AE9" s="205"/>
      <c r="AF9" s="205"/>
      <c r="AG9" s="205"/>
      <c r="AH9" s="203"/>
      <c r="AI9" s="200"/>
      <c r="AK9" s="199"/>
      <c r="AL9" s="203"/>
      <c r="AM9" s="205"/>
      <c r="AN9" s="205"/>
      <c r="AO9" s="205"/>
      <c r="AP9" s="205"/>
      <c r="AQ9" s="206"/>
      <c r="AR9" s="198"/>
      <c r="AS9" s="198"/>
      <c r="AT9" s="198"/>
      <c r="AU9" s="207"/>
      <c r="AV9" s="205"/>
      <c r="AW9" s="205"/>
      <c r="AX9" s="205"/>
      <c r="AY9" s="205"/>
      <c r="AZ9" s="203"/>
      <c r="BA9" s="200"/>
    </row>
    <row r="10" spans="1:53">
      <c r="A10" s="201"/>
      <c r="B10" s="204"/>
      <c r="C10" s="204"/>
      <c r="D10" s="204"/>
      <c r="E10" s="204"/>
      <c r="F10" s="204"/>
      <c r="G10" s="202"/>
      <c r="H10" s="198"/>
      <c r="I10" s="198"/>
      <c r="J10" s="198"/>
      <c r="K10" s="201"/>
      <c r="L10" s="204"/>
      <c r="M10" s="204"/>
      <c r="N10" s="204"/>
      <c r="O10" s="204"/>
      <c r="P10" s="204"/>
      <c r="Q10" s="202"/>
      <c r="S10" s="201"/>
      <c r="T10" s="204"/>
      <c r="U10" s="204"/>
      <c r="V10" s="204"/>
      <c r="W10" s="204"/>
      <c r="X10" s="204"/>
      <c r="Y10" s="202"/>
      <c r="Z10" s="198"/>
      <c r="AA10" s="198"/>
      <c r="AB10" s="198"/>
      <c r="AC10" s="201"/>
      <c r="AD10" s="204"/>
      <c r="AE10" s="204"/>
      <c r="AF10" s="204"/>
      <c r="AG10" s="204"/>
      <c r="AH10" s="204"/>
      <c r="AI10" s="202"/>
      <c r="AK10" s="201"/>
      <c r="AL10" s="204"/>
      <c r="AM10" s="204"/>
      <c r="AN10" s="204"/>
      <c r="AO10" s="204"/>
      <c r="AP10" s="204"/>
      <c r="AQ10" s="202"/>
      <c r="AR10" s="198"/>
      <c r="AS10" s="198"/>
      <c r="AT10" s="198"/>
      <c r="AU10" s="201"/>
      <c r="AV10" s="204"/>
      <c r="AW10" s="204"/>
      <c r="AX10" s="204"/>
      <c r="AY10" s="204"/>
      <c r="AZ10" s="204"/>
      <c r="BA10" s="202"/>
    </row>
    <row r="11" spans="1:53">
      <c r="A11" s="197"/>
      <c r="B11" s="197"/>
      <c r="C11" s="197"/>
      <c r="D11" s="197"/>
      <c r="E11" s="197"/>
      <c r="F11" s="197"/>
      <c r="G11" s="197"/>
      <c r="H11" s="198" t="s">
        <v>40</v>
      </c>
      <c r="I11" s="198"/>
      <c r="J11" s="198"/>
      <c r="K11" s="197"/>
      <c r="L11" s="197"/>
      <c r="M11" s="197"/>
      <c r="N11" s="197"/>
      <c r="O11" s="197"/>
      <c r="P11" s="197"/>
      <c r="Q11" s="197"/>
      <c r="S11" s="197"/>
      <c r="T11" s="197"/>
      <c r="U11" s="197"/>
      <c r="V11" s="197"/>
      <c r="W11" s="197"/>
      <c r="X11" s="197"/>
      <c r="Y11" s="197"/>
      <c r="Z11" s="198" t="s">
        <v>40</v>
      </c>
      <c r="AA11" s="198"/>
      <c r="AB11" s="198"/>
      <c r="AC11" s="197"/>
      <c r="AD11" s="197"/>
      <c r="AE11" s="197"/>
      <c r="AF11" s="197"/>
      <c r="AG11" s="197"/>
      <c r="AH11" s="197"/>
      <c r="AI11" s="197"/>
      <c r="AK11" s="197"/>
      <c r="AL11" s="197"/>
      <c r="AM11" s="197"/>
      <c r="AN11" s="197"/>
      <c r="AO11" s="197"/>
      <c r="AP11" s="197"/>
      <c r="AQ11" s="197"/>
      <c r="AR11" s="198" t="s">
        <v>40</v>
      </c>
      <c r="AS11" s="198"/>
      <c r="AT11" s="198"/>
      <c r="AU11" s="197"/>
      <c r="AV11" s="197"/>
      <c r="AW11" s="197"/>
      <c r="AX11" s="197"/>
      <c r="AY11" s="197"/>
      <c r="AZ11" s="197"/>
      <c r="BA11" s="197"/>
    </row>
    <row r="12" spans="1:53">
      <c r="A12" s="197"/>
      <c r="B12" s="197"/>
      <c r="C12" s="197"/>
      <c r="D12" s="197"/>
      <c r="E12" s="197"/>
      <c r="F12" s="197"/>
      <c r="G12" s="197"/>
      <c r="H12" s="198"/>
      <c r="I12" s="198"/>
      <c r="J12" s="198"/>
      <c r="K12" s="197"/>
      <c r="L12" s="197"/>
      <c r="M12" s="197"/>
      <c r="N12" s="197"/>
      <c r="O12" s="197"/>
      <c r="P12" s="197"/>
      <c r="Q12" s="197"/>
      <c r="S12" s="197"/>
      <c r="T12" s="197"/>
      <c r="U12" s="197"/>
      <c r="V12" s="197"/>
      <c r="W12" s="197"/>
      <c r="X12" s="197"/>
      <c r="Y12" s="197"/>
      <c r="Z12" s="198"/>
      <c r="AA12" s="198"/>
      <c r="AB12" s="198"/>
      <c r="AC12" s="197"/>
      <c r="AD12" s="197"/>
      <c r="AE12" s="197"/>
      <c r="AF12" s="197"/>
      <c r="AG12" s="197"/>
      <c r="AH12" s="197"/>
      <c r="AI12" s="197"/>
      <c r="AK12" s="197"/>
      <c r="AL12" s="197"/>
      <c r="AM12" s="197"/>
      <c r="AN12" s="197"/>
      <c r="AO12" s="197"/>
      <c r="AP12" s="197"/>
      <c r="AQ12" s="197"/>
      <c r="AR12" s="198"/>
      <c r="AS12" s="198"/>
      <c r="AT12" s="198"/>
      <c r="AU12" s="197"/>
      <c r="AV12" s="197"/>
      <c r="AW12" s="197"/>
      <c r="AX12" s="197"/>
      <c r="AY12" s="197"/>
      <c r="AZ12" s="197"/>
      <c r="BA12" s="197"/>
    </row>
    <row r="13" spans="1:53">
      <c r="A13" s="197"/>
      <c r="B13" s="197"/>
      <c r="C13" s="197"/>
      <c r="D13" s="197"/>
      <c r="E13" s="197"/>
      <c r="F13" s="197"/>
      <c r="G13" s="197"/>
      <c r="H13" s="198"/>
      <c r="I13" s="198"/>
      <c r="J13" s="198"/>
      <c r="K13" s="197"/>
      <c r="L13" s="197"/>
      <c r="M13" s="197"/>
      <c r="N13" s="197"/>
      <c r="O13" s="197"/>
      <c r="P13" s="197"/>
      <c r="Q13" s="197"/>
      <c r="S13" s="197"/>
      <c r="T13" s="197"/>
      <c r="U13" s="197"/>
      <c r="V13" s="197"/>
      <c r="W13" s="197"/>
      <c r="X13" s="197"/>
      <c r="Y13" s="197"/>
      <c r="Z13" s="198"/>
      <c r="AA13" s="198"/>
      <c r="AB13" s="198"/>
      <c r="AC13" s="197"/>
      <c r="AD13" s="197"/>
      <c r="AE13" s="197"/>
      <c r="AF13" s="197"/>
      <c r="AG13" s="197"/>
      <c r="AH13" s="197"/>
      <c r="AI13" s="197"/>
      <c r="AK13" s="197"/>
      <c r="AL13" s="197"/>
      <c r="AM13" s="197"/>
      <c r="AN13" s="197"/>
      <c r="AO13" s="197"/>
      <c r="AP13" s="197"/>
      <c r="AQ13" s="197"/>
      <c r="AR13" s="198"/>
      <c r="AS13" s="198"/>
      <c r="AT13" s="198"/>
      <c r="AU13" s="197"/>
      <c r="AV13" s="197"/>
      <c r="AW13" s="197"/>
      <c r="AX13" s="197"/>
      <c r="AY13" s="197"/>
      <c r="AZ13" s="197"/>
      <c r="BA13" s="197"/>
    </row>
    <row r="14" spans="1:53">
      <c r="A14" s="197"/>
      <c r="B14" s="197"/>
      <c r="C14" s="197"/>
      <c r="D14" s="197"/>
      <c r="E14" s="197"/>
      <c r="F14" s="197"/>
      <c r="G14" s="197"/>
      <c r="H14" s="198"/>
      <c r="I14" s="198"/>
      <c r="J14" s="198"/>
      <c r="K14" s="197"/>
      <c r="L14" s="197"/>
      <c r="M14" s="197"/>
      <c r="N14" s="197"/>
      <c r="O14" s="197"/>
      <c r="P14" s="197"/>
      <c r="Q14" s="197"/>
      <c r="S14" s="197"/>
      <c r="T14" s="197"/>
      <c r="U14" s="197"/>
      <c r="V14" s="197"/>
      <c r="W14" s="197"/>
      <c r="X14" s="197"/>
      <c r="Y14" s="197"/>
      <c r="Z14" s="198"/>
      <c r="AA14" s="198"/>
      <c r="AB14" s="198"/>
      <c r="AC14" s="197"/>
      <c r="AD14" s="197"/>
      <c r="AE14" s="197"/>
      <c r="AF14" s="197"/>
      <c r="AG14" s="197"/>
      <c r="AH14" s="197"/>
      <c r="AI14" s="197"/>
      <c r="AK14" s="197"/>
      <c r="AL14" s="197"/>
      <c r="AM14" s="197"/>
      <c r="AN14" s="197"/>
      <c r="AO14" s="197"/>
      <c r="AP14" s="197"/>
      <c r="AQ14" s="197"/>
      <c r="AR14" s="198"/>
      <c r="AS14" s="198"/>
      <c r="AT14" s="198"/>
      <c r="AU14" s="197"/>
      <c r="AV14" s="197"/>
      <c r="AW14" s="197"/>
      <c r="AX14" s="197"/>
      <c r="AY14" s="197"/>
      <c r="AZ14" s="197"/>
      <c r="BA14" s="197"/>
    </row>
    <row r="15" spans="1:53">
      <c r="A15" s="209" t="s">
        <v>36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S15" s="209" t="s">
        <v>36</v>
      </c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K15" s="209" t="s">
        <v>36</v>
      </c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</row>
    <row r="16" spans="1:53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</row>
    <row r="17" spans="1:53" ht="15" customHeight="1">
      <c r="A17" s="198" t="s">
        <v>37</v>
      </c>
      <c r="B17" s="198"/>
      <c r="C17" s="198"/>
      <c r="D17" s="198"/>
      <c r="E17" s="198"/>
      <c r="F17" s="198" t="s">
        <v>62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S17" s="198" t="s">
        <v>37</v>
      </c>
      <c r="T17" s="198"/>
      <c r="U17" s="198"/>
      <c r="V17" s="198"/>
      <c r="W17" s="198"/>
      <c r="X17" s="198" t="s">
        <v>62</v>
      </c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K17" s="198" t="s">
        <v>37</v>
      </c>
      <c r="AL17" s="198"/>
      <c r="AM17" s="198"/>
      <c r="AN17" s="198"/>
      <c r="AO17" s="198"/>
      <c r="AP17" s="198" t="s">
        <v>62</v>
      </c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</row>
    <row r="18" spans="1:53" ht="15" customHeight="1">
      <c r="A18" s="194" t="s">
        <v>49</v>
      </c>
      <c r="B18" s="195"/>
      <c r="C18" s="196"/>
      <c r="D18" s="191" t="str">
        <f>D4</f>
        <v>10分-3分-10分</v>
      </c>
      <c r="E18" s="192"/>
      <c r="F18" s="192"/>
      <c r="G18" s="192"/>
      <c r="H18" s="192"/>
      <c r="I18" s="193"/>
      <c r="J18" s="191" t="s">
        <v>41</v>
      </c>
      <c r="K18" s="192"/>
      <c r="L18" s="193"/>
      <c r="M18" s="191" t="str">
        <f>対戦表!J13</f>
        <v>FC ASAHI</v>
      </c>
      <c r="N18" s="192"/>
      <c r="O18" s="192"/>
      <c r="P18" s="192"/>
      <c r="Q18" s="193"/>
      <c r="S18" s="194" t="s">
        <v>49</v>
      </c>
      <c r="T18" s="195"/>
      <c r="U18" s="196"/>
      <c r="V18" s="191" t="str">
        <f>D18</f>
        <v>10分-3分-10分</v>
      </c>
      <c r="W18" s="192"/>
      <c r="X18" s="192"/>
      <c r="Y18" s="192"/>
      <c r="Z18" s="192"/>
      <c r="AA18" s="193"/>
      <c r="AB18" s="191" t="s">
        <v>41</v>
      </c>
      <c r="AC18" s="192"/>
      <c r="AD18" s="193"/>
      <c r="AE18" s="191" t="str">
        <f>対戦表!J14</f>
        <v>アローズSC</v>
      </c>
      <c r="AF18" s="192"/>
      <c r="AG18" s="192"/>
      <c r="AH18" s="192"/>
      <c r="AI18" s="193"/>
      <c r="AK18" s="194" t="s">
        <v>49</v>
      </c>
      <c r="AL18" s="195"/>
      <c r="AM18" s="196"/>
      <c r="AN18" s="191" t="str">
        <f>V18</f>
        <v>10分-3分-10分</v>
      </c>
      <c r="AO18" s="192"/>
      <c r="AP18" s="192"/>
      <c r="AQ18" s="192"/>
      <c r="AR18" s="192"/>
      <c r="AS18" s="193"/>
      <c r="AT18" s="191" t="s">
        <v>41</v>
      </c>
      <c r="AU18" s="192"/>
      <c r="AV18" s="193"/>
      <c r="AW18" s="191" t="str">
        <f>対戦表!J15</f>
        <v>FCカルパ</v>
      </c>
      <c r="AX18" s="192"/>
      <c r="AY18" s="192"/>
      <c r="AZ18" s="192"/>
      <c r="BA18" s="193"/>
    </row>
    <row r="19" spans="1:53" ht="13.5" customHeight="1">
      <c r="A19" s="198" t="str">
        <f>対戦表!C13</f>
        <v>FCカルパ</v>
      </c>
      <c r="B19" s="198"/>
      <c r="C19" s="198"/>
      <c r="D19" s="198"/>
      <c r="E19" s="198"/>
      <c r="F19" s="198"/>
      <c r="G19" s="198"/>
      <c r="H19" s="208" t="s">
        <v>38</v>
      </c>
      <c r="I19" s="198"/>
      <c r="J19" s="198"/>
      <c r="K19" s="198" t="str">
        <f>対戦表!H13</f>
        <v>アローズSC</v>
      </c>
      <c r="L19" s="198"/>
      <c r="M19" s="198"/>
      <c r="N19" s="198"/>
      <c r="O19" s="198"/>
      <c r="P19" s="198"/>
      <c r="Q19" s="198"/>
      <c r="R19" s="40"/>
      <c r="S19" s="198" t="str">
        <f>対戦表!C14</f>
        <v>FCカルパ</v>
      </c>
      <c r="T19" s="198"/>
      <c r="U19" s="198"/>
      <c r="V19" s="198"/>
      <c r="W19" s="198"/>
      <c r="X19" s="198"/>
      <c r="Y19" s="198"/>
      <c r="Z19" s="208" t="s">
        <v>38</v>
      </c>
      <c r="AA19" s="198"/>
      <c r="AB19" s="198"/>
      <c r="AC19" s="198" t="str">
        <f>対戦表!H14</f>
        <v>FC ASAHI</v>
      </c>
      <c r="AD19" s="198"/>
      <c r="AE19" s="198"/>
      <c r="AF19" s="198"/>
      <c r="AG19" s="198"/>
      <c r="AH19" s="198"/>
      <c r="AI19" s="198"/>
      <c r="AJ19" s="40"/>
      <c r="AK19" s="198" t="str">
        <f>対戦表!C15</f>
        <v>アローズSC</v>
      </c>
      <c r="AL19" s="198"/>
      <c r="AM19" s="198"/>
      <c r="AN19" s="198"/>
      <c r="AO19" s="198"/>
      <c r="AP19" s="198"/>
      <c r="AQ19" s="198"/>
      <c r="AR19" s="208" t="s">
        <v>38</v>
      </c>
      <c r="AS19" s="198"/>
      <c r="AT19" s="198"/>
      <c r="AU19" s="198" t="str">
        <f>対戦表!H15</f>
        <v>FC ASAHI</v>
      </c>
      <c r="AV19" s="198"/>
      <c r="AW19" s="198"/>
      <c r="AX19" s="198"/>
      <c r="AY19" s="198"/>
      <c r="AZ19" s="198"/>
      <c r="BA19" s="198"/>
    </row>
    <row r="20" spans="1:53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40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40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</row>
    <row r="21" spans="1:53">
      <c r="A21" s="199"/>
      <c r="B21" s="200"/>
      <c r="C21" s="199"/>
      <c r="D21" s="203"/>
      <c r="E21" s="203"/>
      <c r="F21" s="203"/>
      <c r="G21" s="200"/>
      <c r="H21" s="198" t="s">
        <v>39</v>
      </c>
      <c r="I21" s="198"/>
      <c r="J21" s="198"/>
      <c r="K21" s="199"/>
      <c r="L21" s="203"/>
      <c r="M21" s="203"/>
      <c r="N21" s="203"/>
      <c r="O21" s="200"/>
      <c r="P21" s="199"/>
      <c r="Q21" s="200"/>
      <c r="S21" s="199"/>
      <c r="T21" s="200"/>
      <c r="U21" s="199"/>
      <c r="V21" s="203"/>
      <c r="W21" s="203"/>
      <c r="X21" s="203"/>
      <c r="Y21" s="200"/>
      <c r="Z21" s="198" t="s">
        <v>39</v>
      </c>
      <c r="AA21" s="198"/>
      <c r="AB21" s="198"/>
      <c r="AC21" s="199"/>
      <c r="AD21" s="203"/>
      <c r="AE21" s="203"/>
      <c r="AF21" s="203"/>
      <c r="AG21" s="200"/>
      <c r="AH21" s="199"/>
      <c r="AI21" s="200"/>
      <c r="AK21" s="199"/>
      <c r="AL21" s="200"/>
      <c r="AM21" s="199"/>
      <c r="AN21" s="203"/>
      <c r="AO21" s="203"/>
      <c r="AP21" s="203"/>
      <c r="AQ21" s="200"/>
      <c r="AR21" s="198" t="s">
        <v>39</v>
      </c>
      <c r="AS21" s="198"/>
      <c r="AT21" s="198"/>
      <c r="AU21" s="199"/>
      <c r="AV21" s="203"/>
      <c r="AW21" s="203"/>
      <c r="AX21" s="203"/>
      <c r="AY21" s="200"/>
      <c r="AZ21" s="199"/>
      <c r="BA21" s="200"/>
    </row>
    <row r="22" spans="1:53">
      <c r="A22" s="201"/>
      <c r="B22" s="202"/>
      <c r="C22" s="207"/>
      <c r="D22" s="205"/>
      <c r="E22" s="205"/>
      <c r="F22" s="205"/>
      <c r="G22" s="206"/>
      <c r="H22" s="198"/>
      <c r="I22" s="198"/>
      <c r="J22" s="198"/>
      <c r="K22" s="207"/>
      <c r="L22" s="205"/>
      <c r="M22" s="205"/>
      <c r="N22" s="205"/>
      <c r="O22" s="206"/>
      <c r="P22" s="201"/>
      <c r="Q22" s="202"/>
      <c r="S22" s="201"/>
      <c r="T22" s="202"/>
      <c r="U22" s="207"/>
      <c r="V22" s="205"/>
      <c r="W22" s="205"/>
      <c r="X22" s="205"/>
      <c r="Y22" s="206"/>
      <c r="Z22" s="198"/>
      <c r="AA22" s="198"/>
      <c r="AB22" s="198"/>
      <c r="AC22" s="207"/>
      <c r="AD22" s="205"/>
      <c r="AE22" s="205"/>
      <c r="AF22" s="205"/>
      <c r="AG22" s="206"/>
      <c r="AH22" s="201"/>
      <c r="AI22" s="202"/>
      <c r="AK22" s="201"/>
      <c r="AL22" s="202"/>
      <c r="AM22" s="207"/>
      <c r="AN22" s="205"/>
      <c r="AO22" s="205"/>
      <c r="AP22" s="205"/>
      <c r="AQ22" s="206"/>
      <c r="AR22" s="198"/>
      <c r="AS22" s="198"/>
      <c r="AT22" s="198"/>
      <c r="AU22" s="207"/>
      <c r="AV22" s="205"/>
      <c r="AW22" s="205"/>
      <c r="AX22" s="205"/>
      <c r="AY22" s="206"/>
      <c r="AZ22" s="201"/>
      <c r="BA22" s="202"/>
    </row>
    <row r="23" spans="1:53">
      <c r="A23" s="199"/>
      <c r="B23" s="203"/>
      <c r="C23" s="205"/>
      <c r="D23" s="205"/>
      <c r="E23" s="205"/>
      <c r="F23" s="205"/>
      <c r="G23" s="206"/>
      <c r="H23" s="198"/>
      <c r="I23" s="198"/>
      <c r="J23" s="198"/>
      <c r="K23" s="207"/>
      <c r="L23" s="205"/>
      <c r="M23" s="205"/>
      <c r="N23" s="205"/>
      <c r="O23" s="205"/>
      <c r="P23" s="203"/>
      <c r="Q23" s="200"/>
      <c r="S23" s="199"/>
      <c r="T23" s="203"/>
      <c r="U23" s="205"/>
      <c r="V23" s="205"/>
      <c r="W23" s="205"/>
      <c r="X23" s="205"/>
      <c r="Y23" s="206"/>
      <c r="Z23" s="198"/>
      <c r="AA23" s="198"/>
      <c r="AB23" s="198"/>
      <c r="AC23" s="207"/>
      <c r="AD23" s="205"/>
      <c r="AE23" s="205"/>
      <c r="AF23" s="205"/>
      <c r="AG23" s="205"/>
      <c r="AH23" s="203"/>
      <c r="AI23" s="200"/>
      <c r="AK23" s="199"/>
      <c r="AL23" s="203"/>
      <c r="AM23" s="205"/>
      <c r="AN23" s="205"/>
      <c r="AO23" s="205"/>
      <c r="AP23" s="205"/>
      <c r="AQ23" s="206"/>
      <c r="AR23" s="198"/>
      <c r="AS23" s="198"/>
      <c r="AT23" s="198"/>
      <c r="AU23" s="207"/>
      <c r="AV23" s="205"/>
      <c r="AW23" s="205"/>
      <c r="AX23" s="205"/>
      <c r="AY23" s="205"/>
      <c r="AZ23" s="203"/>
      <c r="BA23" s="200"/>
    </row>
    <row r="24" spans="1:53">
      <c r="A24" s="201"/>
      <c r="B24" s="204"/>
      <c r="C24" s="204"/>
      <c r="D24" s="204"/>
      <c r="E24" s="204"/>
      <c r="F24" s="204"/>
      <c r="G24" s="202"/>
      <c r="H24" s="198"/>
      <c r="I24" s="198"/>
      <c r="J24" s="198"/>
      <c r="K24" s="201"/>
      <c r="L24" s="204"/>
      <c r="M24" s="204"/>
      <c r="N24" s="204"/>
      <c r="O24" s="204"/>
      <c r="P24" s="204"/>
      <c r="Q24" s="202"/>
      <c r="S24" s="201"/>
      <c r="T24" s="204"/>
      <c r="U24" s="204"/>
      <c r="V24" s="204"/>
      <c r="W24" s="204"/>
      <c r="X24" s="204"/>
      <c r="Y24" s="202"/>
      <c r="Z24" s="198"/>
      <c r="AA24" s="198"/>
      <c r="AB24" s="198"/>
      <c r="AC24" s="201"/>
      <c r="AD24" s="204"/>
      <c r="AE24" s="204"/>
      <c r="AF24" s="204"/>
      <c r="AG24" s="204"/>
      <c r="AH24" s="204"/>
      <c r="AI24" s="202"/>
      <c r="AK24" s="201"/>
      <c r="AL24" s="204"/>
      <c r="AM24" s="204"/>
      <c r="AN24" s="204"/>
      <c r="AO24" s="204"/>
      <c r="AP24" s="204"/>
      <c r="AQ24" s="202"/>
      <c r="AR24" s="198"/>
      <c r="AS24" s="198"/>
      <c r="AT24" s="198"/>
      <c r="AU24" s="201"/>
      <c r="AV24" s="204"/>
      <c r="AW24" s="204"/>
      <c r="AX24" s="204"/>
      <c r="AY24" s="204"/>
      <c r="AZ24" s="204"/>
      <c r="BA24" s="202"/>
    </row>
    <row r="25" spans="1:53">
      <c r="A25" s="197"/>
      <c r="B25" s="197"/>
      <c r="C25" s="197"/>
      <c r="D25" s="197"/>
      <c r="E25" s="197"/>
      <c r="F25" s="197"/>
      <c r="G25" s="197"/>
      <c r="H25" s="198" t="s">
        <v>40</v>
      </c>
      <c r="I25" s="198"/>
      <c r="J25" s="198"/>
      <c r="K25" s="197"/>
      <c r="L25" s="197"/>
      <c r="M25" s="197"/>
      <c r="N25" s="197"/>
      <c r="O25" s="197"/>
      <c r="P25" s="197"/>
      <c r="Q25" s="197"/>
      <c r="S25" s="197"/>
      <c r="T25" s="197"/>
      <c r="U25" s="197"/>
      <c r="V25" s="197"/>
      <c r="W25" s="197"/>
      <c r="X25" s="197"/>
      <c r="Y25" s="197"/>
      <c r="Z25" s="198" t="s">
        <v>40</v>
      </c>
      <c r="AA25" s="198"/>
      <c r="AB25" s="198"/>
      <c r="AC25" s="197"/>
      <c r="AD25" s="197"/>
      <c r="AE25" s="197"/>
      <c r="AF25" s="197"/>
      <c r="AG25" s="197"/>
      <c r="AH25" s="197"/>
      <c r="AI25" s="197"/>
      <c r="AK25" s="197"/>
      <c r="AL25" s="197"/>
      <c r="AM25" s="197"/>
      <c r="AN25" s="197"/>
      <c r="AO25" s="197"/>
      <c r="AP25" s="197"/>
      <c r="AQ25" s="197"/>
      <c r="AR25" s="198" t="s">
        <v>40</v>
      </c>
      <c r="AS25" s="198"/>
      <c r="AT25" s="198"/>
      <c r="AU25" s="197"/>
      <c r="AV25" s="197"/>
      <c r="AW25" s="197"/>
      <c r="AX25" s="197"/>
      <c r="AY25" s="197"/>
      <c r="AZ25" s="197"/>
      <c r="BA25" s="197"/>
    </row>
    <row r="26" spans="1:53">
      <c r="A26" s="197"/>
      <c r="B26" s="197"/>
      <c r="C26" s="197"/>
      <c r="D26" s="197"/>
      <c r="E26" s="197"/>
      <c r="F26" s="197"/>
      <c r="G26" s="197"/>
      <c r="H26" s="198"/>
      <c r="I26" s="198"/>
      <c r="J26" s="198"/>
      <c r="K26" s="197"/>
      <c r="L26" s="197"/>
      <c r="M26" s="197"/>
      <c r="N26" s="197"/>
      <c r="O26" s="197"/>
      <c r="P26" s="197"/>
      <c r="Q26" s="197"/>
      <c r="S26" s="197"/>
      <c r="T26" s="197"/>
      <c r="U26" s="197"/>
      <c r="V26" s="197"/>
      <c r="W26" s="197"/>
      <c r="X26" s="197"/>
      <c r="Y26" s="197"/>
      <c r="Z26" s="198"/>
      <c r="AA26" s="198"/>
      <c r="AB26" s="198"/>
      <c r="AC26" s="197"/>
      <c r="AD26" s="197"/>
      <c r="AE26" s="197"/>
      <c r="AF26" s="197"/>
      <c r="AG26" s="197"/>
      <c r="AH26" s="197"/>
      <c r="AI26" s="197"/>
      <c r="AK26" s="197"/>
      <c r="AL26" s="197"/>
      <c r="AM26" s="197"/>
      <c r="AN26" s="197"/>
      <c r="AO26" s="197"/>
      <c r="AP26" s="197"/>
      <c r="AQ26" s="197"/>
      <c r="AR26" s="198"/>
      <c r="AS26" s="198"/>
      <c r="AT26" s="198"/>
      <c r="AU26" s="197"/>
      <c r="AV26" s="197"/>
      <c r="AW26" s="197"/>
      <c r="AX26" s="197"/>
      <c r="AY26" s="197"/>
      <c r="AZ26" s="197"/>
      <c r="BA26" s="197"/>
    </row>
    <row r="27" spans="1:53">
      <c r="A27" s="197"/>
      <c r="B27" s="197"/>
      <c r="C27" s="197"/>
      <c r="D27" s="197"/>
      <c r="E27" s="197"/>
      <c r="F27" s="197"/>
      <c r="G27" s="197"/>
      <c r="H27" s="198"/>
      <c r="I27" s="198"/>
      <c r="J27" s="198"/>
      <c r="K27" s="197"/>
      <c r="L27" s="197"/>
      <c r="M27" s="197"/>
      <c r="N27" s="197"/>
      <c r="O27" s="197"/>
      <c r="P27" s="197"/>
      <c r="Q27" s="197"/>
      <c r="S27" s="197"/>
      <c r="T27" s="197"/>
      <c r="U27" s="197"/>
      <c r="V27" s="197"/>
      <c r="W27" s="197"/>
      <c r="X27" s="197"/>
      <c r="Y27" s="197"/>
      <c r="Z27" s="198"/>
      <c r="AA27" s="198"/>
      <c r="AB27" s="198"/>
      <c r="AC27" s="197"/>
      <c r="AD27" s="197"/>
      <c r="AE27" s="197"/>
      <c r="AF27" s="197"/>
      <c r="AG27" s="197"/>
      <c r="AH27" s="197"/>
      <c r="AI27" s="197"/>
      <c r="AK27" s="197"/>
      <c r="AL27" s="197"/>
      <c r="AM27" s="197"/>
      <c r="AN27" s="197"/>
      <c r="AO27" s="197"/>
      <c r="AP27" s="197"/>
      <c r="AQ27" s="197"/>
      <c r="AR27" s="198"/>
      <c r="AS27" s="198"/>
      <c r="AT27" s="198"/>
      <c r="AU27" s="197"/>
      <c r="AV27" s="197"/>
      <c r="AW27" s="197"/>
      <c r="AX27" s="197"/>
      <c r="AY27" s="197"/>
      <c r="AZ27" s="197"/>
      <c r="BA27" s="197"/>
    </row>
    <row r="28" spans="1:53">
      <c r="A28" s="197"/>
      <c r="B28" s="197"/>
      <c r="C28" s="197"/>
      <c r="D28" s="197"/>
      <c r="E28" s="197"/>
      <c r="F28" s="197"/>
      <c r="G28" s="197"/>
      <c r="H28" s="198"/>
      <c r="I28" s="198"/>
      <c r="J28" s="198"/>
      <c r="K28" s="197"/>
      <c r="L28" s="197"/>
      <c r="M28" s="197"/>
      <c r="N28" s="197"/>
      <c r="O28" s="197"/>
      <c r="P28" s="197"/>
      <c r="Q28" s="197"/>
      <c r="S28" s="197"/>
      <c r="T28" s="197"/>
      <c r="U28" s="197"/>
      <c r="V28" s="197"/>
      <c r="W28" s="197"/>
      <c r="X28" s="197"/>
      <c r="Y28" s="197"/>
      <c r="Z28" s="198"/>
      <c r="AA28" s="198"/>
      <c r="AB28" s="198"/>
      <c r="AC28" s="197"/>
      <c r="AD28" s="197"/>
      <c r="AE28" s="197"/>
      <c r="AF28" s="197"/>
      <c r="AG28" s="197"/>
      <c r="AH28" s="197"/>
      <c r="AI28" s="197"/>
      <c r="AK28" s="197"/>
      <c r="AL28" s="197"/>
      <c r="AM28" s="197"/>
      <c r="AN28" s="197"/>
      <c r="AO28" s="197"/>
      <c r="AP28" s="197"/>
      <c r="AQ28" s="197"/>
      <c r="AR28" s="198"/>
      <c r="AS28" s="198"/>
      <c r="AT28" s="198"/>
      <c r="AU28" s="197"/>
      <c r="AV28" s="197"/>
      <c r="AW28" s="197"/>
      <c r="AX28" s="197"/>
      <c r="AY28" s="197"/>
      <c r="AZ28" s="197"/>
      <c r="BA28" s="197"/>
    </row>
    <row r="29" spans="1:53">
      <c r="A29" s="209" t="s">
        <v>36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S29" s="209" t="s">
        <v>36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K29" s="209" t="s">
        <v>36</v>
      </c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</row>
    <row r="30" spans="1:53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</row>
    <row r="31" spans="1:53" ht="15" customHeight="1">
      <c r="A31" s="198" t="s">
        <v>37</v>
      </c>
      <c r="B31" s="198"/>
      <c r="C31" s="198"/>
      <c r="D31" s="198"/>
      <c r="E31" s="198"/>
      <c r="F31" s="198" t="s">
        <v>62</v>
      </c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S31" s="198" t="s">
        <v>37</v>
      </c>
      <c r="T31" s="198"/>
      <c r="U31" s="198"/>
      <c r="V31" s="198"/>
      <c r="W31" s="198"/>
      <c r="X31" s="198" t="s">
        <v>62</v>
      </c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K31" s="198" t="s">
        <v>37</v>
      </c>
      <c r="AL31" s="198"/>
      <c r="AM31" s="198"/>
      <c r="AN31" s="198"/>
      <c r="AO31" s="198"/>
      <c r="AP31" s="198" t="s">
        <v>62</v>
      </c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</row>
    <row r="32" spans="1:53" ht="15" customHeight="1">
      <c r="A32" s="194" t="s">
        <v>49</v>
      </c>
      <c r="B32" s="195"/>
      <c r="C32" s="196"/>
      <c r="D32" s="191" t="str">
        <f>D18</f>
        <v>10分-3分-10分</v>
      </c>
      <c r="E32" s="192"/>
      <c r="F32" s="192"/>
      <c r="G32" s="192"/>
      <c r="H32" s="192"/>
      <c r="I32" s="193"/>
      <c r="J32" s="191" t="s">
        <v>41</v>
      </c>
      <c r="K32" s="192"/>
      <c r="L32" s="193"/>
      <c r="M32" s="191" t="str">
        <f>対戦表!J17</f>
        <v>六浦毎日SS</v>
      </c>
      <c r="N32" s="192"/>
      <c r="O32" s="192"/>
      <c r="P32" s="192"/>
      <c r="Q32" s="193"/>
      <c r="S32" s="194" t="s">
        <v>49</v>
      </c>
      <c r="T32" s="195"/>
      <c r="U32" s="196"/>
      <c r="V32" s="191" t="str">
        <f>D32</f>
        <v>10分-3分-10分</v>
      </c>
      <c r="W32" s="192"/>
      <c r="X32" s="192"/>
      <c r="Y32" s="192"/>
      <c r="Z32" s="192"/>
      <c r="AA32" s="193"/>
      <c r="AB32" s="191" t="s">
        <v>41</v>
      </c>
      <c r="AC32" s="192"/>
      <c r="AD32" s="193"/>
      <c r="AE32" s="191" t="str">
        <f>対戦表!J18</f>
        <v>KAZU SC</v>
      </c>
      <c r="AF32" s="192"/>
      <c r="AG32" s="192"/>
      <c r="AH32" s="192"/>
      <c r="AI32" s="193"/>
      <c r="AK32" s="194" t="s">
        <v>49</v>
      </c>
      <c r="AL32" s="195"/>
      <c r="AM32" s="196"/>
      <c r="AN32" s="191" t="str">
        <f>V32</f>
        <v>10分-3分-10分</v>
      </c>
      <c r="AO32" s="192"/>
      <c r="AP32" s="192"/>
      <c r="AQ32" s="192"/>
      <c r="AR32" s="192"/>
      <c r="AS32" s="193"/>
      <c r="AT32" s="191" t="s">
        <v>41</v>
      </c>
      <c r="AU32" s="192"/>
      <c r="AV32" s="193"/>
      <c r="AW32" s="191" t="str">
        <f>対戦表!J19</f>
        <v>サザンFC</v>
      </c>
      <c r="AX32" s="192"/>
      <c r="AY32" s="192"/>
      <c r="AZ32" s="192"/>
      <c r="BA32" s="193"/>
    </row>
    <row r="33" spans="1:53" ht="13.5" customHeight="1">
      <c r="A33" s="198" t="str">
        <f>対戦表!C17</f>
        <v>サザンFC</v>
      </c>
      <c r="B33" s="198"/>
      <c r="C33" s="198"/>
      <c r="D33" s="198"/>
      <c r="E33" s="198"/>
      <c r="F33" s="198"/>
      <c r="G33" s="198"/>
      <c r="H33" s="208" t="s">
        <v>38</v>
      </c>
      <c r="I33" s="198"/>
      <c r="J33" s="198"/>
      <c r="K33" s="198" t="str">
        <f>対戦表!H17</f>
        <v>KAZU SC</v>
      </c>
      <c r="L33" s="198"/>
      <c r="M33" s="198"/>
      <c r="N33" s="198"/>
      <c r="O33" s="198"/>
      <c r="P33" s="198"/>
      <c r="Q33" s="198"/>
      <c r="R33" s="40"/>
      <c r="S33" s="198" t="str">
        <f>対戦表!C18</f>
        <v>サザンFC</v>
      </c>
      <c r="T33" s="198"/>
      <c r="U33" s="198"/>
      <c r="V33" s="198"/>
      <c r="W33" s="198"/>
      <c r="X33" s="198"/>
      <c r="Y33" s="198"/>
      <c r="Z33" s="208" t="s">
        <v>38</v>
      </c>
      <c r="AA33" s="198"/>
      <c r="AB33" s="198"/>
      <c r="AC33" s="198" t="str">
        <f>対戦表!H18</f>
        <v>六浦毎日SS</v>
      </c>
      <c r="AD33" s="198"/>
      <c r="AE33" s="198"/>
      <c r="AF33" s="198"/>
      <c r="AG33" s="198"/>
      <c r="AH33" s="198"/>
      <c r="AI33" s="198"/>
      <c r="AJ33" s="40"/>
      <c r="AK33" s="198" t="str">
        <f>対戦表!C19</f>
        <v>KAZU SC</v>
      </c>
      <c r="AL33" s="198"/>
      <c r="AM33" s="198"/>
      <c r="AN33" s="198"/>
      <c r="AO33" s="198"/>
      <c r="AP33" s="198"/>
      <c r="AQ33" s="198"/>
      <c r="AR33" s="208" t="s">
        <v>38</v>
      </c>
      <c r="AS33" s="198"/>
      <c r="AT33" s="198"/>
      <c r="AU33" s="198" t="str">
        <f>対戦表!H19</f>
        <v>六浦毎日SS</v>
      </c>
      <c r="AV33" s="198"/>
      <c r="AW33" s="198"/>
      <c r="AX33" s="198"/>
      <c r="AY33" s="198"/>
      <c r="AZ33" s="198"/>
      <c r="BA33" s="198"/>
    </row>
    <row r="34" spans="1:53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40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40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</row>
    <row r="35" spans="1:53">
      <c r="A35" s="199"/>
      <c r="B35" s="200"/>
      <c r="C35" s="199"/>
      <c r="D35" s="203"/>
      <c r="E35" s="203"/>
      <c r="F35" s="203"/>
      <c r="G35" s="200"/>
      <c r="H35" s="198" t="s">
        <v>39</v>
      </c>
      <c r="I35" s="198"/>
      <c r="J35" s="198"/>
      <c r="K35" s="199"/>
      <c r="L35" s="203"/>
      <c r="M35" s="203"/>
      <c r="N35" s="203"/>
      <c r="O35" s="200"/>
      <c r="P35" s="199"/>
      <c r="Q35" s="200"/>
      <c r="S35" s="199"/>
      <c r="T35" s="200"/>
      <c r="U35" s="199"/>
      <c r="V35" s="203"/>
      <c r="W35" s="203"/>
      <c r="X35" s="203"/>
      <c r="Y35" s="200"/>
      <c r="Z35" s="198" t="s">
        <v>39</v>
      </c>
      <c r="AA35" s="198"/>
      <c r="AB35" s="198"/>
      <c r="AC35" s="199"/>
      <c r="AD35" s="203"/>
      <c r="AE35" s="203"/>
      <c r="AF35" s="203"/>
      <c r="AG35" s="200"/>
      <c r="AH35" s="199"/>
      <c r="AI35" s="200"/>
      <c r="AK35" s="199"/>
      <c r="AL35" s="200"/>
      <c r="AM35" s="199"/>
      <c r="AN35" s="203"/>
      <c r="AO35" s="203"/>
      <c r="AP35" s="203"/>
      <c r="AQ35" s="200"/>
      <c r="AR35" s="198" t="s">
        <v>39</v>
      </c>
      <c r="AS35" s="198"/>
      <c r="AT35" s="198"/>
      <c r="AU35" s="199"/>
      <c r="AV35" s="203"/>
      <c r="AW35" s="203"/>
      <c r="AX35" s="203"/>
      <c r="AY35" s="200"/>
      <c r="AZ35" s="199"/>
      <c r="BA35" s="200"/>
    </row>
    <row r="36" spans="1:53">
      <c r="A36" s="201"/>
      <c r="B36" s="202"/>
      <c r="C36" s="207"/>
      <c r="D36" s="205"/>
      <c r="E36" s="205"/>
      <c r="F36" s="205"/>
      <c r="G36" s="206"/>
      <c r="H36" s="198"/>
      <c r="I36" s="198"/>
      <c r="J36" s="198"/>
      <c r="K36" s="207"/>
      <c r="L36" s="205"/>
      <c r="M36" s="205"/>
      <c r="N36" s="205"/>
      <c r="O36" s="206"/>
      <c r="P36" s="201"/>
      <c r="Q36" s="202"/>
      <c r="S36" s="201"/>
      <c r="T36" s="202"/>
      <c r="U36" s="207"/>
      <c r="V36" s="205"/>
      <c r="W36" s="205"/>
      <c r="X36" s="205"/>
      <c r="Y36" s="206"/>
      <c r="Z36" s="198"/>
      <c r="AA36" s="198"/>
      <c r="AB36" s="198"/>
      <c r="AC36" s="207"/>
      <c r="AD36" s="205"/>
      <c r="AE36" s="205"/>
      <c r="AF36" s="205"/>
      <c r="AG36" s="206"/>
      <c r="AH36" s="201"/>
      <c r="AI36" s="202"/>
      <c r="AK36" s="201"/>
      <c r="AL36" s="202"/>
      <c r="AM36" s="207"/>
      <c r="AN36" s="205"/>
      <c r="AO36" s="205"/>
      <c r="AP36" s="205"/>
      <c r="AQ36" s="206"/>
      <c r="AR36" s="198"/>
      <c r="AS36" s="198"/>
      <c r="AT36" s="198"/>
      <c r="AU36" s="207"/>
      <c r="AV36" s="205"/>
      <c r="AW36" s="205"/>
      <c r="AX36" s="205"/>
      <c r="AY36" s="206"/>
      <c r="AZ36" s="201"/>
      <c r="BA36" s="202"/>
    </row>
    <row r="37" spans="1:53">
      <c r="A37" s="199"/>
      <c r="B37" s="203"/>
      <c r="C37" s="205"/>
      <c r="D37" s="205"/>
      <c r="E37" s="205"/>
      <c r="F37" s="205"/>
      <c r="G37" s="206"/>
      <c r="H37" s="198"/>
      <c r="I37" s="198"/>
      <c r="J37" s="198"/>
      <c r="K37" s="207"/>
      <c r="L37" s="205"/>
      <c r="M37" s="205"/>
      <c r="N37" s="205"/>
      <c r="O37" s="205"/>
      <c r="P37" s="203"/>
      <c r="Q37" s="200"/>
      <c r="S37" s="199"/>
      <c r="T37" s="203"/>
      <c r="U37" s="205"/>
      <c r="V37" s="205"/>
      <c r="W37" s="205"/>
      <c r="X37" s="205"/>
      <c r="Y37" s="206"/>
      <c r="Z37" s="198"/>
      <c r="AA37" s="198"/>
      <c r="AB37" s="198"/>
      <c r="AC37" s="207"/>
      <c r="AD37" s="205"/>
      <c r="AE37" s="205"/>
      <c r="AF37" s="205"/>
      <c r="AG37" s="205"/>
      <c r="AH37" s="203"/>
      <c r="AI37" s="200"/>
      <c r="AK37" s="199"/>
      <c r="AL37" s="203"/>
      <c r="AM37" s="205"/>
      <c r="AN37" s="205"/>
      <c r="AO37" s="205"/>
      <c r="AP37" s="205"/>
      <c r="AQ37" s="206"/>
      <c r="AR37" s="198"/>
      <c r="AS37" s="198"/>
      <c r="AT37" s="198"/>
      <c r="AU37" s="207"/>
      <c r="AV37" s="205"/>
      <c r="AW37" s="205"/>
      <c r="AX37" s="205"/>
      <c r="AY37" s="205"/>
      <c r="AZ37" s="203"/>
      <c r="BA37" s="200"/>
    </row>
    <row r="38" spans="1:53">
      <c r="A38" s="201"/>
      <c r="B38" s="204"/>
      <c r="C38" s="204"/>
      <c r="D38" s="204"/>
      <c r="E38" s="204"/>
      <c r="F38" s="204"/>
      <c r="G38" s="202"/>
      <c r="H38" s="198"/>
      <c r="I38" s="198"/>
      <c r="J38" s="198"/>
      <c r="K38" s="201"/>
      <c r="L38" s="204"/>
      <c r="M38" s="204"/>
      <c r="N38" s="204"/>
      <c r="O38" s="204"/>
      <c r="P38" s="204"/>
      <c r="Q38" s="202"/>
      <c r="S38" s="201"/>
      <c r="T38" s="204"/>
      <c r="U38" s="204"/>
      <c r="V38" s="204"/>
      <c r="W38" s="204"/>
      <c r="X38" s="204"/>
      <c r="Y38" s="202"/>
      <c r="Z38" s="198"/>
      <c r="AA38" s="198"/>
      <c r="AB38" s="198"/>
      <c r="AC38" s="201"/>
      <c r="AD38" s="204"/>
      <c r="AE38" s="204"/>
      <c r="AF38" s="204"/>
      <c r="AG38" s="204"/>
      <c r="AH38" s="204"/>
      <c r="AI38" s="202"/>
      <c r="AK38" s="201"/>
      <c r="AL38" s="204"/>
      <c r="AM38" s="204"/>
      <c r="AN38" s="204"/>
      <c r="AO38" s="204"/>
      <c r="AP38" s="204"/>
      <c r="AQ38" s="202"/>
      <c r="AR38" s="198"/>
      <c r="AS38" s="198"/>
      <c r="AT38" s="198"/>
      <c r="AU38" s="201"/>
      <c r="AV38" s="204"/>
      <c r="AW38" s="204"/>
      <c r="AX38" s="204"/>
      <c r="AY38" s="204"/>
      <c r="AZ38" s="204"/>
      <c r="BA38" s="202"/>
    </row>
    <row r="39" spans="1:53">
      <c r="A39" s="197"/>
      <c r="B39" s="197"/>
      <c r="C39" s="197"/>
      <c r="D39" s="197"/>
      <c r="E39" s="197"/>
      <c r="F39" s="197"/>
      <c r="G39" s="197"/>
      <c r="H39" s="198" t="s">
        <v>40</v>
      </c>
      <c r="I39" s="198"/>
      <c r="J39" s="198"/>
      <c r="K39" s="197"/>
      <c r="L39" s="197"/>
      <c r="M39" s="197"/>
      <c r="N39" s="197"/>
      <c r="O39" s="197"/>
      <c r="P39" s="197"/>
      <c r="Q39" s="197"/>
      <c r="S39" s="197"/>
      <c r="T39" s="197"/>
      <c r="U39" s="197"/>
      <c r="V39" s="197"/>
      <c r="W39" s="197"/>
      <c r="X39" s="197"/>
      <c r="Y39" s="197"/>
      <c r="Z39" s="198" t="s">
        <v>40</v>
      </c>
      <c r="AA39" s="198"/>
      <c r="AB39" s="198"/>
      <c r="AC39" s="197"/>
      <c r="AD39" s="197"/>
      <c r="AE39" s="197"/>
      <c r="AF39" s="197"/>
      <c r="AG39" s="197"/>
      <c r="AH39" s="197"/>
      <c r="AI39" s="197"/>
      <c r="AK39" s="197"/>
      <c r="AL39" s="197"/>
      <c r="AM39" s="197"/>
      <c r="AN39" s="197"/>
      <c r="AO39" s="197"/>
      <c r="AP39" s="197"/>
      <c r="AQ39" s="197"/>
      <c r="AR39" s="198" t="s">
        <v>40</v>
      </c>
      <c r="AS39" s="198"/>
      <c r="AT39" s="198"/>
      <c r="AU39" s="197"/>
      <c r="AV39" s="197"/>
      <c r="AW39" s="197"/>
      <c r="AX39" s="197"/>
      <c r="AY39" s="197"/>
      <c r="AZ39" s="197"/>
      <c r="BA39" s="197"/>
    </row>
    <row r="40" spans="1:53">
      <c r="A40" s="197"/>
      <c r="B40" s="197"/>
      <c r="C40" s="197"/>
      <c r="D40" s="197"/>
      <c r="E40" s="197"/>
      <c r="F40" s="197"/>
      <c r="G40" s="197"/>
      <c r="H40" s="198"/>
      <c r="I40" s="198"/>
      <c r="J40" s="198"/>
      <c r="K40" s="197"/>
      <c r="L40" s="197"/>
      <c r="M40" s="197"/>
      <c r="N40" s="197"/>
      <c r="O40" s="197"/>
      <c r="P40" s="197"/>
      <c r="Q40" s="197"/>
      <c r="S40" s="197"/>
      <c r="T40" s="197"/>
      <c r="U40" s="197"/>
      <c r="V40" s="197"/>
      <c r="W40" s="197"/>
      <c r="X40" s="197"/>
      <c r="Y40" s="197"/>
      <c r="Z40" s="198"/>
      <c r="AA40" s="198"/>
      <c r="AB40" s="198"/>
      <c r="AC40" s="197"/>
      <c r="AD40" s="197"/>
      <c r="AE40" s="197"/>
      <c r="AF40" s="197"/>
      <c r="AG40" s="197"/>
      <c r="AH40" s="197"/>
      <c r="AI40" s="197"/>
      <c r="AK40" s="197"/>
      <c r="AL40" s="197"/>
      <c r="AM40" s="197"/>
      <c r="AN40" s="197"/>
      <c r="AO40" s="197"/>
      <c r="AP40" s="197"/>
      <c r="AQ40" s="197"/>
      <c r="AR40" s="198"/>
      <c r="AS40" s="198"/>
      <c r="AT40" s="198"/>
      <c r="AU40" s="197"/>
      <c r="AV40" s="197"/>
      <c r="AW40" s="197"/>
      <c r="AX40" s="197"/>
      <c r="AY40" s="197"/>
      <c r="AZ40" s="197"/>
      <c r="BA40" s="197"/>
    </row>
    <row r="41" spans="1:53">
      <c r="A41" s="197"/>
      <c r="B41" s="197"/>
      <c r="C41" s="197"/>
      <c r="D41" s="197"/>
      <c r="E41" s="197"/>
      <c r="F41" s="197"/>
      <c r="G41" s="197"/>
      <c r="H41" s="198"/>
      <c r="I41" s="198"/>
      <c r="J41" s="198"/>
      <c r="K41" s="197"/>
      <c r="L41" s="197"/>
      <c r="M41" s="197"/>
      <c r="N41" s="197"/>
      <c r="O41" s="197"/>
      <c r="P41" s="197"/>
      <c r="Q41" s="197"/>
      <c r="S41" s="197"/>
      <c r="T41" s="197"/>
      <c r="U41" s="197"/>
      <c r="V41" s="197"/>
      <c r="W41" s="197"/>
      <c r="X41" s="197"/>
      <c r="Y41" s="197"/>
      <c r="Z41" s="198"/>
      <c r="AA41" s="198"/>
      <c r="AB41" s="198"/>
      <c r="AC41" s="197"/>
      <c r="AD41" s="197"/>
      <c r="AE41" s="197"/>
      <c r="AF41" s="197"/>
      <c r="AG41" s="197"/>
      <c r="AH41" s="197"/>
      <c r="AI41" s="197"/>
      <c r="AK41" s="197"/>
      <c r="AL41" s="197"/>
      <c r="AM41" s="197"/>
      <c r="AN41" s="197"/>
      <c r="AO41" s="197"/>
      <c r="AP41" s="197"/>
      <c r="AQ41" s="197"/>
      <c r="AR41" s="198"/>
      <c r="AS41" s="198"/>
      <c r="AT41" s="198"/>
      <c r="AU41" s="197"/>
      <c r="AV41" s="197"/>
      <c r="AW41" s="197"/>
      <c r="AX41" s="197"/>
      <c r="AY41" s="197"/>
      <c r="AZ41" s="197"/>
      <c r="BA41" s="197"/>
    </row>
    <row r="42" spans="1:53">
      <c r="A42" s="197"/>
      <c r="B42" s="197"/>
      <c r="C42" s="197"/>
      <c r="D42" s="197"/>
      <c r="E42" s="197"/>
      <c r="F42" s="197"/>
      <c r="G42" s="197"/>
      <c r="H42" s="198"/>
      <c r="I42" s="198"/>
      <c r="J42" s="198"/>
      <c r="K42" s="197"/>
      <c r="L42" s="197"/>
      <c r="M42" s="197"/>
      <c r="N42" s="197"/>
      <c r="O42" s="197"/>
      <c r="P42" s="197"/>
      <c r="Q42" s="197"/>
      <c r="S42" s="197"/>
      <c r="T42" s="197"/>
      <c r="U42" s="197"/>
      <c r="V42" s="197"/>
      <c r="W42" s="197"/>
      <c r="X42" s="197"/>
      <c r="Y42" s="197"/>
      <c r="Z42" s="198"/>
      <c r="AA42" s="198"/>
      <c r="AB42" s="198"/>
      <c r="AC42" s="197"/>
      <c r="AD42" s="197"/>
      <c r="AE42" s="197"/>
      <c r="AF42" s="197"/>
      <c r="AG42" s="197"/>
      <c r="AH42" s="197"/>
      <c r="AI42" s="197"/>
      <c r="AK42" s="197"/>
      <c r="AL42" s="197"/>
      <c r="AM42" s="197"/>
      <c r="AN42" s="197"/>
      <c r="AO42" s="197"/>
      <c r="AP42" s="197"/>
      <c r="AQ42" s="197"/>
      <c r="AR42" s="198"/>
      <c r="AS42" s="198"/>
      <c r="AT42" s="198"/>
      <c r="AU42" s="197"/>
      <c r="AV42" s="197"/>
      <c r="AW42" s="197"/>
      <c r="AX42" s="197"/>
      <c r="AY42" s="197"/>
      <c r="AZ42" s="197"/>
      <c r="BA42" s="197"/>
    </row>
    <row r="43" spans="1:53">
      <c r="A43" s="209" t="s">
        <v>36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S43" s="209" t="s">
        <v>36</v>
      </c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K43" s="209" t="s">
        <v>36</v>
      </c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</row>
    <row r="44" spans="1:53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</row>
    <row r="45" spans="1:53" ht="15" customHeight="1">
      <c r="A45" s="198" t="s">
        <v>37</v>
      </c>
      <c r="B45" s="198"/>
      <c r="C45" s="198"/>
      <c r="D45" s="198"/>
      <c r="E45" s="198"/>
      <c r="F45" s="198" t="s">
        <v>62</v>
      </c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S45" s="198" t="s">
        <v>37</v>
      </c>
      <c r="T45" s="198"/>
      <c r="U45" s="198"/>
      <c r="V45" s="198"/>
      <c r="W45" s="198"/>
      <c r="X45" s="198" t="s">
        <v>62</v>
      </c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K45" s="198" t="s">
        <v>37</v>
      </c>
      <c r="AL45" s="198"/>
      <c r="AM45" s="198"/>
      <c r="AN45" s="198"/>
      <c r="AO45" s="198"/>
      <c r="AP45" s="198" t="s">
        <v>62</v>
      </c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</row>
    <row r="46" spans="1:53" ht="15" customHeight="1">
      <c r="A46" s="194" t="s">
        <v>49</v>
      </c>
      <c r="B46" s="195"/>
      <c r="C46" s="196"/>
      <c r="D46" s="191" t="str">
        <f>D32</f>
        <v>10分-3分-10分</v>
      </c>
      <c r="E46" s="192"/>
      <c r="F46" s="192"/>
      <c r="G46" s="192"/>
      <c r="H46" s="192"/>
      <c r="I46" s="193"/>
      <c r="J46" s="191" t="s">
        <v>41</v>
      </c>
      <c r="K46" s="192"/>
      <c r="L46" s="193"/>
      <c r="M46" s="191"/>
      <c r="N46" s="192"/>
      <c r="O46" s="192"/>
      <c r="P46" s="192"/>
      <c r="Q46" s="193"/>
      <c r="S46" s="194" t="s">
        <v>49</v>
      </c>
      <c r="T46" s="195"/>
      <c r="U46" s="196"/>
      <c r="V46" s="191" t="str">
        <f>D46</f>
        <v>10分-3分-10分</v>
      </c>
      <c r="W46" s="192"/>
      <c r="X46" s="192"/>
      <c r="Y46" s="192"/>
      <c r="Z46" s="192"/>
      <c r="AA46" s="193"/>
      <c r="AB46" s="191" t="s">
        <v>41</v>
      </c>
      <c r="AC46" s="192"/>
      <c r="AD46" s="193"/>
      <c r="AE46" s="191"/>
      <c r="AF46" s="192"/>
      <c r="AG46" s="192"/>
      <c r="AH46" s="192"/>
      <c r="AI46" s="193"/>
      <c r="AK46" s="194" t="s">
        <v>49</v>
      </c>
      <c r="AL46" s="195"/>
      <c r="AM46" s="196"/>
      <c r="AN46" s="191" t="str">
        <f>V46</f>
        <v>10分-3分-10分</v>
      </c>
      <c r="AO46" s="192"/>
      <c r="AP46" s="192"/>
      <c r="AQ46" s="192"/>
      <c r="AR46" s="192"/>
      <c r="AS46" s="193"/>
      <c r="AT46" s="191" t="s">
        <v>41</v>
      </c>
      <c r="AU46" s="192"/>
      <c r="AV46" s="193"/>
      <c r="AW46" s="191"/>
      <c r="AX46" s="192"/>
      <c r="AY46" s="192"/>
      <c r="AZ46" s="192"/>
      <c r="BA46" s="193"/>
    </row>
    <row r="47" spans="1:53" ht="13.5" customHeight="1">
      <c r="A47" s="197"/>
      <c r="B47" s="197"/>
      <c r="C47" s="197"/>
      <c r="D47" s="197"/>
      <c r="E47" s="197"/>
      <c r="F47" s="197"/>
      <c r="G47" s="197"/>
      <c r="H47" s="208" t="s">
        <v>38</v>
      </c>
      <c r="I47" s="198"/>
      <c r="J47" s="198"/>
      <c r="K47" s="197"/>
      <c r="L47" s="197"/>
      <c r="M47" s="197"/>
      <c r="N47" s="197"/>
      <c r="O47" s="197"/>
      <c r="P47" s="197"/>
      <c r="Q47" s="197"/>
      <c r="S47" s="197"/>
      <c r="T47" s="197"/>
      <c r="U47" s="197"/>
      <c r="V47" s="197"/>
      <c r="W47" s="197"/>
      <c r="X47" s="197"/>
      <c r="Y47" s="197"/>
      <c r="Z47" s="208" t="s">
        <v>38</v>
      </c>
      <c r="AA47" s="198"/>
      <c r="AB47" s="198"/>
      <c r="AC47" s="197"/>
      <c r="AD47" s="197"/>
      <c r="AE47" s="197"/>
      <c r="AF47" s="197"/>
      <c r="AG47" s="197"/>
      <c r="AH47" s="197"/>
      <c r="AI47" s="197"/>
      <c r="AK47" s="197"/>
      <c r="AL47" s="197"/>
      <c r="AM47" s="197"/>
      <c r="AN47" s="197"/>
      <c r="AO47" s="197"/>
      <c r="AP47" s="197"/>
      <c r="AQ47" s="197"/>
      <c r="AR47" s="208" t="s">
        <v>38</v>
      </c>
      <c r="AS47" s="198"/>
      <c r="AT47" s="198"/>
      <c r="AU47" s="197"/>
      <c r="AV47" s="197"/>
      <c r="AW47" s="197"/>
      <c r="AX47" s="197"/>
      <c r="AY47" s="197"/>
      <c r="AZ47" s="197"/>
      <c r="BA47" s="197"/>
    </row>
    <row r="48" spans="1:53">
      <c r="A48" s="197"/>
      <c r="B48" s="197"/>
      <c r="C48" s="197"/>
      <c r="D48" s="197"/>
      <c r="E48" s="197"/>
      <c r="F48" s="197"/>
      <c r="G48" s="197"/>
      <c r="H48" s="198"/>
      <c r="I48" s="198"/>
      <c r="J48" s="198"/>
      <c r="K48" s="197"/>
      <c r="L48" s="197"/>
      <c r="M48" s="197"/>
      <c r="N48" s="197"/>
      <c r="O48" s="197"/>
      <c r="P48" s="197"/>
      <c r="Q48" s="197"/>
      <c r="S48" s="197"/>
      <c r="T48" s="197"/>
      <c r="U48" s="197"/>
      <c r="V48" s="197"/>
      <c r="W48" s="197"/>
      <c r="X48" s="197"/>
      <c r="Y48" s="197"/>
      <c r="Z48" s="198"/>
      <c r="AA48" s="198"/>
      <c r="AB48" s="198"/>
      <c r="AC48" s="197"/>
      <c r="AD48" s="197"/>
      <c r="AE48" s="197"/>
      <c r="AF48" s="197"/>
      <c r="AG48" s="197"/>
      <c r="AH48" s="197"/>
      <c r="AI48" s="197"/>
      <c r="AK48" s="197"/>
      <c r="AL48" s="197"/>
      <c r="AM48" s="197"/>
      <c r="AN48" s="197"/>
      <c r="AO48" s="197"/>
      <c r="AP48" s="197"/>
      <c r="AQ48" s="197"/>
      <c r="AR48" s="198"/>
      <c r="AS48" s="198"/>
      <c r="AT48" s="198"/>
      <c r="AU48" s="197"/>
      <c r="AV48" s="197"/>
      <c r="AW48" s="197"/>
      <c r="AX48" s="197"/>
      <c r="AY48" s="197"/>
      <c r="AZ48" s="197"/>
      <c r="BA48" s="197"/>
    </row>
    <row r="49" spans="1:53">
      <c r="A49" s="199"/>
      <c r="B49" s="200"/>
      <c r="C49" s="199"/>
      <c r="D49" s="203"/>
      <c r="E49" s="203"/>
      <c r="F49" s="203"/>
      <c r="G49" s="200"/>
      <c r="H49" s="198" t="s">
        <v>39</v>
      </c>
      <c r="I49" s="198"/>
      <c r="J49" s="198"/>
      <c r="K49" s="199"/>
      <c r="L49" s="203"/>
      <c r="M49" s="203"/>
      <c r="N49" s="203"/>
      <c r="O49" s="200"/>
      <c r="P49" s="199"/>
      <c r="Q49" s="200"/>
      <c r="S49" s="199"/>
      <c r="T49" s="200"/>
      <c r="U49" s="199"/>
      <c r="V49" s="203"/>
      <c r="W49" s="203"/>
      <c r="X49" s="203"/>
      <c r="Y49" s="200"/>
      <c r="Z49" s="198" t="s">
        <v>39</v>
      </c>
      <c r="AA49" s="198"/>
      <c r="AB49" s="198"/>
      <c r="AC49" s="199"/>
      <c r="AD49" s="203"/>
      <c r="AE49" s="203"/>
      <c r="AF49" s="203"/>
      <c r="AG49" s="200"/>
      <c r="AH49" s="199"/>
      <c r="AI49" s="200"/>
      <c r="AK49" s="199"/>
      <c r="AL49" s="200"/>
      <c r="AM49" s="199"/>
      <c r="AN49" s="203"/>
      <c r="AO49" s="203"/>
      <c r="AP49" s="203"/>
      <c r="AQ49" s="200"/>
      <c r="AR49" s="198" t="s">
        <v>39</v>
      </c>
      <c r="AS49" s="198"/>
      <c r="AT49" s="198"/>
      <c r="AU49" s="199"/>
      <c r="AV49" s="203"/>
      <c r="AW49" s="203"/>
      <c r="AX49" s="203"/>
      <c r="AY49" s="200"/>
      <c r="AZ49" s="199"/>
      <c r="BA49" s="200"/>
    </row>
    <row r="50" spans="1:53">
      <c r="A50" s="201"/>
      <c r="B50" s="202"/>
      <c r="C50" s="207"/>
      <c r="D50" s="205"/>
      <c r="E50" s="205"/>
      <c r="F50" s="205"/>
      <c r="G50" s="206"/>
      <c r="H50" s="198"/>
      <c r="I50" s="198"/>
      <c r="J50" s="198"/>
      <c r="K50" s="207"/>
      <c r="L50" s="205"/>
      <c r="M50" s="205"/>
      <c r="N50" s="205"/>
      <c r="O50" s="206"/>
      <c r="P50" s="201"/>
      <c r="Q50" s="202"/>
      <c r="S50" s="201"/>
      <c r="T50" s="202"/>
      <c r="U50" s="207"/>
      <c r="V50" s="205"/>
      <c r="W50" s="205"/>
      <c r="X50" s="205"/>
      <c r="Y50" s="206"/>
      <c r="Z50" s="198"/>
      <c r="AA50" s="198"/>
      <c r="AB50" s="198"/>
      <c r="AC50" s="207"/>
      <c r="AD50" s="205"/>
      <c r="AE50" s="205"/>
      <c r="AF50" s="205"/>
      <c r="AG50" s="206"/>
      <c r="AH50" s="201"/>
      <c r="AI50" s="202"/>
      <c r="AK50" s="201"/>
      <c r="AL50" s="202"/>
      <c r="AM50" s="207"/>
      <c r="AN50" s="205"/>
      <c r="AO50" s="205"/>
      <c r="AP50" s="205"/>
      <c r="AQ50" s="206"/>
      <c r="AR50" s="198"/>
      <c r="AS50" s="198"/>
      <c r="AT50" s="198"/>
      <c r="AU50" s="207"/>
      <c r="AV50" s="205"/>
      <c r="AW50" s="205"/>
      <c r="AX50" s="205"/>
      <c r="AY50" s="206"/>
      <c r="AZ50" s="201"/>
      <c r="BA50" s="202"/>
    </row>
    <row r="51" spans="1:53">
      <c r="A51" s="199"/>
      <c r="B51" s="203"/>
      <c r="C51" s="205"/>
      <c r="D51" s="205"/>
      <c r="E51" s="205"/>
      <c r="F51" s="205"/>
      <c r="G51" s="206"/>
      <c r="H51" s="198"/>
      <c r="I51" s="198"/>
      <c r="J51" s="198"/>
      <c r="K51" s="207"/>
      <c r="L51" s="205"/>
      <c r="M51" s="205"/>
      <c r="N51" s="205"/>
      <c r="O51" s="205"/>
      <c r="P51" s="203"/>
      <c r="Q51" s="200"/>
      <c r="S51" s="199"/>
      <c r="T51" s="203"/>
      <c r="U51" s="205"/>
      <c r="V51" s="205"/>
      <c r="W51" s="205"/>
      <c r="X51" s="205"/>
      <c r="Y51" s="206"/>
      <c r="Z51" s="198"/>
      <c r="AA51" s="198"/>
      <c r="AB51" s="198"/>
      <c r="AC51" s="207"/>
      <c r="AD51" s="205"/>
      <c r="AE51" s="205"/>
      <c r="AF51" s="205"/>
      <c r="AG51" s="205"/>
      <c r="AH51" s="203"/>
      <c r="AI51" s="200"/>
      <c r="AK51" s="199"/>
      <c r="AL51" s="203"/>
      <c r="AM51" s="205"/>
      <c r="AN51" s="205"/>
      <c r="AO51" s="205"/>
      <c r="AP51" s="205"/>
      <c r="AQ51" s="206"/>
      <c r="AR51" s="198"/>
      <c r="AS51" s="198"/>
      <c r="AT51" s="198"/>
      <c r="AU51" s="207"/>
      <c r="AV51" s="205"/>
      <c r="AW51" s="205"/>
      <c r="AX51" s="205"/>
      <c r="AY51" s="205"/>
      <c r="AZ51" s="203"/>
      <c r="BA51" s="200"/>
    </row>
    <row r="52" spans="1:53">
      <c r="A52" s="201"/>
      <c r="B52" s="204"/>
      <c r="C52" s="204"/>
      <c r="D52" s="204"/>
      <c r="E52" s="204"/>
      <c r="F52" s="204"/>
      <c r="G52" s="202"/>
      <c r="H52" s="198"/>
      <c r="I52" s="198"/>
      <c r="J52" s="198"/>
      <c r="K52" s="201"/>
      <c r="L52" s="204"/>
      <c r="M52" s="204"/>
      <c r="N52" s="204"/>
      <c r="O52" s="204"/>
      <c r="P52" s="204"/>
      <c r="Q52" s="202"/>
      <c r="S52" s="201"/>
      <c r="T52" s="204"/>
      <c r="U52" s="204"/>
      <c r="V52" s="204"/>
      <c r="W52" s="204"/>
      <c r="X52" s="204"/>
      <c r="Y52" s="202"/>
      <c r="Z52" s="198"/>
      <c r="AA52" s="198"/>
      <c r="AB52" s="198"/>
      <c r="AC52" s="201"/>
      <c r="AD52" s="204"/>
      <c r="AE52" s="204"/>
      <c r="AF52" s="204"/>
      <c r="AG52" s="204"/>
      <c r="AH52" s="204"/>
      <c r="AI52" s="202"/>
      <c r="AK52" s="201"/>
      <c r="AL52" s="204"/>
      <c r="AM52" s="204"/>
      <c r="AN52" s="204"/>
      <c r="AO52" s="204"/>
      <c r="AP52" s="204"/>
      <c r="AQ52" s="202"/>
      <c r="AR52" s="198"/>
      <c r="AS52" s="198"/>
      <c r="AT52" s="198"/>
      <c r="AU52" s="201"/>
      <c r="AV52" s="204"/>
      <c r="AW52" s="204"/>
      <c r="AX52" s="204"/>
      <c r="AY52" s="204"/>
      <c r="AZ52" s="204"/>
      <c r="BA52" s="202"/>
    </row>
    <row r="53" spans="1:53">
      <c r="A53" s="197"/>
      <c r="B53" s="197"/>
      <c r="C53" s="197"/>
      <c r="D53" s="197"/>
      <c r="E53" s="197"/>
      <c r="F53" s="197"/>
      <c r="G53" s="197"/>
      <c r="H53" s="198" t="s">
        <v>40</v>
      </c>
      <c r="I53" s="198"/>
      <c r="J53" s="198"/>
      <c r="K53" s="197"/>
      <c r="L53" s="197"/>
      <c r="M53" s="197"/>
      <c r="N53" s="197"/>
      <c r="O53" s="197"/>
      <c r="P53" s="197"/>
      <c r="Q53" s="197"/>
      <c r="S53" s="197"/>
      <c r="T53" s="197"/>
      <c r="U53" s="197"/>
      <c r="V53" s="197"/>
      <c r="W53" s="197"/>
      <c r="X53" s="197"/>
      <c r="Y53" s="197"/>
      <c r="Z53" s="198" t="s">
        <v>40</v>
      </c>
      <c r="AA53" s="198"/>
      <c r="AB53" s="198"/>
      <c r="AC53" s="197"/>
      <c r="AD53" s="197"/>
      <c r="AE53" s="197"/>
      <c r="AF53" s="197"/>
      <c r="AG53" s="197"/>
      <c r="AH53" s="197"/>
      <c r="AI53" s="197"/>
      <c r="AK53" s="197"/>
      <c r="AL53" s="197"/>
      <c r="AM53" s="197"/>
      <c r="AN53" s="197"/>
      <c r="AO53" s="197"/>
      <c r="AP53" s="197"/>
      <c r="AQ53" s="197"/>
      <c r="AR53" s="198" t="s">
        <v>40</v>
      </c>
      <c r="AS53" s="198"/>
      <c r="AT53" s="198"/>
      <c r="AU53" s="197"/>
      <c r="AV53" s="197"/>
      <c r="AW53" s="197"/>
      <c r="AX53" s="197"/>
      <c r="AY53" s="197"/>
      <c r="AZ53" s="197"/>
      <c r="BA53" s="197"/>
    </row>
    <row r="54" spans="1:53">
      <c r="A54" s="197"/>
      <c r="B54" s="197"/>
      <c r="C54" s="197"/>
      <c r="D54" s="197"/>
      <c r="E54" s="197"/>
      <c r="F54" s="197"/>
      <c r="G54" s="197"/>
      <c r="H54" s="198"/>
      <c r="I54" s="198"/>
      <c r="J54" s="198"/>
      <c r="K54" s="197"/>
      <c r="L54" s="197"/>
      <c r="M54" s="197"/>
      <c r="N54" s="197"/>
      <c r="O54" s="197"/>
      <c r="P54" s="197"/>
      <c r="Q54" s="197"/>
      <c r="S54" s="197"/>
      <c r="T54" s="197"/>
      <c r="U54" s="197"/>
      <c r="V54" s="197"/>
      <c r="W54" s="197"/>
      <c r="X54" s="197"/>
      <c r="Y54" s="197"/>
      <c r="Z54" s="198"/>
      <c r="AA54" s="198"/>
      <c r="AB54" s="198"/>
      <c r="AC54" s="197"/>
      <c r="AD54" s="197"/>
      <c r="AE54" s="197"/>
      <c r="AF54" s="197"/>
      <c r="AG54" s="197"/>
      <c r="AH54" s="197"/>
      <c r="AI54" s="197"/>
      <c r="AK54" s="197"/>
      <c r="AL54" s="197"/>
      <c r="AM54" s="197"/>
      <c r="AN54" s="197"/>
      <c r="AO54" s="197"/>
      <c r="AP54" s="197"/>
      <c r="AQ54" s="197"/>
      <c r="AR54" s="198"/>
      <c r="AS54" s="198"/>
      <c r="AT54" s="198"/>
      <c r="AU54" s="197"/>
      <c r="AV54" s="197"/>
      <c r="AW54" s="197"/>
      <c r="AX54" s="197"/>
      <c r="AY54" s="197"/>
      <c r="AZ54" s="197"/>
      <c r="BA54" s="197"/>
    </row>
    <row r="55" spans="1:53">
      <c r="A55" s="197"/>
      <c r="B55" s="197"/>
      <c r="C55" s="197"/>
      <c r="D55" s="197"/>
      <c r="E55" s="197"/>
      <c r="F55" s="197"/>
      <c r="G55" s="197"/>
      <c r="H55" s="198"/>
      <c r="I55" s="198"/>
      <c r="J55" s="198"/>
      <c r="K55" s="197"/>
      <c r="L55" s="197"/>
      <c r="M55" s="197"/>
      <c r="N55" s="197"/>
      <c r="O55" s="197"/>
      <c r="P55" s="197"/>
      <c r="Q55" s="197"/>
      <c r="S55" s="197"/>
      <c r="T55" s="197"/>
      <c r="U55" s="197"/>
      <c r="V55" s="197"/>
      <c r="W55" s="197"/>
      <c r="X55" s="197"/>
      <c r="Y55" s="197"/>
      <c r="Z55" s="198"/>
      <c r="AA55" s="198"/>
      <c r="AB55" s="198"/>
      <c r="AC55" s="197"/>
      <c r="AD55" s="197"/>
      <c r="AE55" s="197"/>
      <c r="AF55" s="197"/>
      <c r="AG55" s="197"/>
      <c r="AH55" s="197"/>
      <c r="AI55" s="197"/>
      <c r="AK55" s="197"/>
      <c r="AL55" s="197"/>
      <c r="AM55" s="197"/>
      <c r="AN55" s="197"/>
      <c r="AO55" s="197"/>
      <c r="AP55" s="197"/>
      <c r="AQ55" s="197"/>
      <c r="AR55" s="198"/>
      <c r="AS55" s="198"/>
      <c r="AT55" s="198"/>
      <c r="AU55" s="197"/>
      <c r="AV55" s="197"/>
      <c r="AW55" s="197"/>
      <c r="AX55" s="197"/>
      <c r="AY55" s="197"/>
      <c r="AZ55" s="197"/>
      <c r="BA55" s="197"/>
    </row>
    <row r="56" spans="1:53">
      <c r="A56" s="197"/>
      <c r="B56" s="197"/>
      <c r="C56" s="197"/>
      <c r="D56" s="197"/>
      <c r="E56" s="197"/>
      <c r="F56" s="197"/>
      <c r="G56" s="197"/>
      <c r="H56" s="198"/>
      <c r="I56" s="198"/>
      <c r="J56" s="198"/>
      <c r="K56" s="197"/>
      <c r="L56" s="197"/>
      <c r="M56" s="197"/>
      <c r="N56" s="197"/>
      <c r="O56" s="197"/>
      <c r="P56" s="197"/>
      <c r="Q56" s="197"/>
      <c r="S56" s="197"/>
      <c r="T56" s="197"/>
      <c r="U56" s="197"/>
      <c r="V56" s="197"/>
      <c r="W56" s="197"/>
      <c r="X56" s="197"/>
      <c r="Y56" s="197"/>
      <c r="Z56" s="198"/>
      <c r="AA56" s="198"/>
      <c r="AB56" s="198"/>
      <c r="AC56" s="197"/>
      <c r="AD56" s="197"/>
      <c r="AE56" s="197"/>
      <c r="AF56" s="197"/>
      <c r="AG56" s="197"/>
      <c r="AH56" s="197"/>
      <c r="AI56" s="197"/>
      <c r="AK56" s="197"/>
      <c r="AL56" s="197"/>
      <c r="AM56" s="197"/>
      <c r="AN56" s="197"/>
      <c r="AO56" s="197"/>
      <c r="AP56" s="197"/>
      <c r="AQ56" s="197"/>
      <c r="AR56" s="198"/>
      <c r="AS56" s="198"/>
      <c r="AT56" s="198"/>
      <c r="AU56" s="197"/>
      <c r="AV56" s="197"/>
      <c r="AW56" s="197"/>
      <c r="AX56" s="197"/>
      <c r="AY56" s="197"/>
      <c r="AZ56" s="197"/>
      <c r="BA56" s="197"/>
    </row>
    <row r="57" spans="1:53">
      <c r="A57" s="209" t="s">
        <v>36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S57" s="209" t="s">
        <v>36</v>
      </c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K57" s="209" t="s">
        <v>36</v>
      </c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</row>
    <row r="58" spans="1:53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</row>
    <row r="59" spans="1:53" ht="15" customHeight="1">
      <c r="A59" s="198" t="s">
        <v>37</v>
      </c>
      <c r="B59" s="198"/>
      <c r="C59" s="198"/>
      <c r="D59" s="198"/>
      <c r="E59" s="198"/>
      <c r="F59" s="198" t="s">
        <v>62</v>
      </c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S59" s="198" t="s">
        <v>37</v>
      </c>
      <c r="T59" s="198"/>
      <c r="U59" s="198"/>
      <c r="V59" s="198"/>
      <c r="W59" s="198"/>
      <c r="X59" s="198" t="s">
        <v>62</v>
      </c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K59" s="198" t="s">
        <v>37</v>
      </c>
      <c r="AL59" s="198"/>
      <c r="AM59" s="198"/>
      <c r="AN59" s="198"/>
      <c r="AO59" s="198"/>
      <c r="AP59" s="198" t="s">
        <v>62</v>
      </c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</row>
    <row r="60" spans="1:53" ht="15" customHeight="1">
      <c r="A60" s="194" t="s">
        <v>49</v>
      </c>
      <c r="B60" s="195"/>
      <c r="C60" s="196"/>
      <c r="D60" s="191" t="str">
        <f>D46</f>
        <v>10分-3分-10分</v>
      </c>
      <c r="E60" s="192"/>
      <c r="F60" s="192"/>
      <c r="G60" s="192"/>
      <c r="H60" s="192"/>
      <c r="I60" s="193"/>
      <c r="J60" s="191" t="s">
        <v>41</v>
      </c>
      <c r="K60" s="192"/>
      <c r="L60" s="193"/>
      <c r="M60" s="191"/>
      <c r="N60" s="192"/>
      <c r="O60" s="192"/>
      <c r="P60" s="192"/>
      <c r="Q60" s="193"/>
      <c r="S60" s="194" t="s">
        <v>49</v>
      </c>
      <c r="T60" s="195"/>
      <c r="U60" s="196"/>
      <c r="V60" s="191" t="str">
        <f>D60</f>
        <v>10分-3分-10分</v>
      </c>
      <c r="W60" s="192"/>
      <c r="X60" s="192"/>
      <c r="Y60" s="192"/>
      <c r="Z60" s="192"/>
      <c r="AA60" s="193"/>
      <c r="AB60" s="191" t="s">
        <v>41</v>
      </c>
      <c r="AC60" s="192"/>
      <c r="AD60" s="193"/>
      <c r="AE60" s="191"/>
      <c r="AF60" s="192"/>
      <c r="AG60" s="192"/>
      <c r="AH60" s="192"/>
      <c r="AI60" s="193"/>
      <c r="AK60" s="194" t="s">
        <v>49</v>
      </c>
      <c r="AL60" s="195"/>
      <c r="AM60" s="196"/>
      <c r="AN60" s="191" t="str">
        <f>V60</f>
        <v>10分-3分-10分</v>
      </c>
      <c r="AO60" s="192"/>
      <c r="AP60" s="192"/>
      <c r="AQ60" s="192"/>
      <c r="AR60" s="192"/>
      <c r="AS60" s="193"/>
      <c r="AT60" s="191" t="s">
        <v>41</v>
      </c>
      <c r="AU60" s="192"/>
      <c r="AV60" s="193"/>
      <c r="AW60" s="191"/>
      <c r="AX60" s="192"/>
      <c r="AY60" s="192"/>
      <c r="AZ60" s="192"/>
      <c r="BA60" s="193"/>
    </row>
    <row r="61" spans="1:53" ht="13.5" customHeight="1">
      <c r="A61" s="197"/>
      <c r="B61" s="197"/>
      <c r="C61" s="197"/>
      <c r="D61" s="197"/>
      <c r="E61" s="197"/>
      <c r="F61" s="197"/>
      <c r="G61" s="197"/>
      <c r="H61" s="208" t="s">
        <v>38</v>
      </c>
      <c r="I61" s="198"/>
      <c r="J61" s="198"/>
      <c r="K61" s="197"/>
      <c r="L61" s="197"/>
      <c r="M61" s="197"/>
      <c r="N61" s="197"/>
      <c r="O61" s="197"/>
      <c r="P61" s="197"/>
      <c r="Q61" s="197"/>
      <c r="S61" s="197"/>
      <c r="T61" s="197"/>
      <c r="U61" s="197"/>
      <c r="V61" s="197"/>
      <c r="W61" s="197"/>
      <c r="X61" s="197"/>
      <c r="Y61" s="197"/>
      <c r="Z61" s="208" t="s">
        <v>38</v>
      </c>
      <c r="AA61" s="198"/>
      <c r="AB61" s="198"/>
      <c r="AC61" s="197"/>
      <c r="AD61" s="197"/>
      <c r="AE61" s="197"/>
      <c r="AF61" s="197"/>
      <c r="AG61" s="197"/>
      <c r="AH61" s="197"/>
      <c r="AI61" s="197"/>
      <c r="AK61" s="197"/>
      <c r="AL61" s="197"/>
      <c r="AM61" s="197"/>
      <c r="AN61" s="197"/>
      <c r="AO61" s="197"/>
      <c r="AP61" s="197"/>
      <c r="AQ61" s="197"/>
      <c r="AR61" s="208" t="s">
        <v>38</v>
      </c>
      <c r="AS61" s="198"/>
      <c r="AT61" s="198"/>
      <c r="AU61" s="197"/>
      <c r="AV61" s="197"/>
      <c r="AW61" s="197"/>
      <c r="AX61" s="197"/>
      <c r="AY61" s="197"/>
      <c r="AZ61" s="197"/>
      <c r="BA61" s="197"/>
    </row>
    <row r="62" spans="1:53">
      <c r="A62" s="197"/>
      <c r="B62" s="197"/>
      <c r="C62" s="197"/>
      <c r="D62" s="197"/>
      <c r="E62" s="197"/>
      <c r="F62" s="197"/>
      <c r="G62" s="197"/>
      <c r="H62" s="198"/>
      <c r="I62" s="198"/>
      <c r="J62" s="198"/>
      <c r="K62" s="197"/>
      <c r="L62" s="197"/>
      <c r="M62" s="197"/>
      <c r="N62" s="197"/>
      <c r="O62" s="197"/>
      <c r="P62" s="197"/>
      <c r="Q62" s="197"/>
      <c r="S62" s="197"/>
      <c r="T62" s="197"/>
      <c r="U62" s="197"/>
      <c r="V62" s="197"/>
      <c r="W62" s="197"/>
      <c r="X62" s="197"/>
      <c r="Y62" s="197"/>
      <c r="Z62" s="198"/>
      <c r="AA62" s="198"/>
      <c r="AB62" s="198"/>
      <c r="AC62" s="197"/>
      <c r="AD62" s="197"/>
      <c r="AE62" s="197"/>
      <c r="AF62" s="197"/>
      <c r="AG62" s="197"/>
      <c r="AH62" s="197"/>
      <c r="AI62" s="197"/>
      <c r="AK62" s="197"/>
      <c r="AL62" s="197"/>
      <c r="AM62" s="197"/>
      <c r="AN62" s="197"/>
      <c r="AO62" s="197"/>
      <c r="AP62" s="197"/>
      <c r="AQ62" s="197"/>
      <c r="AR62" s="198"/>
      <c r="AS62" s="198"/>
      <c r="AT62" s="198"/>
      <c r="AU62" s="197"/>
      <c r="AV62" s="197"/>
      <c r="AW62" s="197"/>
      <c r="AX62" s="197"/>
      <c r="AY62" s="197"/>
      <c r="AZ62" s="197"/>
      <c r="BA62" s="197"/>
    </row>
    <row r="63" spans="1:53">
      <c r="A63" s="199"/>
      <c r="B63" s="200"/>
      <c r="C63" s="199"/>
      <c r="D63" s="203"/>
      <c r="E63" s="203"/>
      <c r="F63" s="203"/>
      <c r="G63" s="200"/>
      <c r="H63" s="198" t="s">
        <v>39</v>
      </c>
      <c r="I63" s="198"/>
      <c r="J63" s="198"/>
      <c r="K63" s="199"/>
      <c r="L63" s="203"/>
      <c r="M63" s="203"/>
      <c r="N63" s="203"/>
      <c r="O63" s="200"/>
      <c r="P63" s="199"/>
      <c r="Q63" s="200"/>
      <c r="S63" s="199"/>
      <c r="T63" s="200"/>
      <c r="U63" s="199"/>
      <c r="V63" s="203"/>
      <c r="W63" s="203"/>
      <c r="X63" s="203"/>
      <c r="Y63" s="200"/>
      <c r="Z63" s="198" t="s">
        <v>39</v>
      </c>
      <c r="AA63" s="198"/>
      <c r="AB63" s="198"/>
      <c r="AC63" s="199"/>
      <c r="AD63" s="203"/>
      <c r="AE63" s="203"/>
      <c r="AF63" s="203"/>
      <c r="AG63" s="200"/>
      <c r="AH63" s="199"/>
      <c r="AI63" s="200"/>
      <c r="AK63" s="199"/>
      <c r="AL63" s="200"/>
      <c r="AM63" s="199"/>
      <c r="AN63" s="203"/>
      <c r="AO63" s="203"/>
      <c r="AP63" s="203"/>
      <c r="AQ63" s="200"/>
      <c r="AR63" s="198" t="s">
        <v>39</v>
      </c>
      <c r="AS63" s="198"/>
      <c r="AT63" s="198"/>
      <c r="AU63" s="199"/>
      <c r="AV63" s="203"/>
      <c r="AW63" s="203"/>
      <c r="AX63" s="203"/>
      <c r="AY63" s="200"/>
      <c r="AZ63" s="199"/>
      <c r="BA63" s="200"/>
    </row>
    <row r="64" spans="1:53">
      <c r="A64" s="201"/>
      <c r="B64" s="202"/>
      <c r="C64" s="207"/>
      <c r="D64" s="205"/>
      <c r="E64" s="205"/>
      <c r="F64" s="205"/>
      <c r="G64" s="206"/>
      <c r="H64" s="198"/>
      <c r="I64" s="198"/>
      <c r="J64" s="198"/>
      <c r="K64" s="207"/>
      <c r="L64" s="205"/>
      <c r="M64" s="205"/>
      <c r="N64" s="205"/>
      <c r="O64" s="206"/>
      <c r="P64" s="201"/>
      <c r="Q64" s="202"/>
      <c r="S64" s="201"/>
      <c r="T64" s="202"/>
      <c r="U64" s="207"/>
      <c r="V64" s="205"/>
      <c r="W64" s="205"/>
      <c r="X64" s="205"/>
      <c r="Y64" s="206"/>
      <c r="Z64" s="198"/>
      <c r="AA64" s="198"/>
      <c r="AB64" s="198"/>
      <c r="AC64" s="207"/>
      <c r="AD64" s="205"/>
      <c r="AE64" s="205"/>
      <c r="AF64" s="205"/>
      <c r="AG64" s="206"/>
      <c r="AH64" s="201"/>
      <c r="AI64" s="202"/>
      <c r="AK64" s="201"/>
      <c r="AL64" s="202"/>
      <c r="AM64" s="207"/>
      <c r="AN64" s="205"/>
      <c r="AO64" s="205"/>
      <c r="AP64" s="205"/>
      <c r="AQ64" s="206"/>
      <c r="AR64" s="198"/>
      <c r="AS64" s="198"/>
      <c r="AT64" s="198"/>
      <c r="AU64" s="207"/>
      <c r="AV64" s="205"/>
      <c r="AW64" s="205"/>
      <c r="AX64" s="205"/>
      <c r="AY64" s="206"/>
      <c r="AZ64" s="201"/>
      <c r="BA64" s="202"/>
    </row>
    <row r="65" spans="1:53">
      <c r="A65" s="199"/>
      <c r="B65" s="203"/>
      <c r="C65" s="205"/>
      <c r="D65" s="205"/>
      <c r="E65" s="205"/>
      <c r="F65" s="205"/>
      <c r="G65" s="206"/>
      <c r="H65" s="198"/>
      <c r="I65" s="198"/>
      <c r="J65" s="198"/>
      <c r="K65" s="207"/>
      <c r="L65" s="205"/>
      <c r="M65" s="205"/>
      <c r="N65" s="205"/>
      <c r="O65" s="205"/>
      <c r="P65" s="203"/>
      <c r="Q65" s="200"/>
      <c r="S65" s="199"/>
      <c r="T65" s="203"/>
      <c r="U65" s="205"/>
      <c r="V65" s="205"/>
      <c r="W65" s="205"/>
      <c r="X65" s="205"/>
      <c r="Y65" s="206"/>
      <c r="Z65" s="198"/>
      <c r="AA65" s="198"/>
      <c r="AB65" s="198"/>
      <c r="AC65" s="207"/>
      <c r="AD65" s="205"/>
      <c r="AE65" s="205"/>
      <c r="AF65" s="205"/>
      <c r="AG65" s="205"/>
      <c r="AH65" s="203"/>
      <c r="AI65" s="200"/>
      <c r="AK65" s="199"/>
      <c r="AL65" s="203"/>
      <c r="AM65" s="205"/>
      <c r="AN65" s="205"/>
      <c r="AO65" s="205"/>
      <c r="AP65" s="205"/>
      <c r="AQ65" s="206"/>
      <c r="AR65" s="198"/>
      <c r="AS65" s="198"/>
      <c r="AT65" s="198"/>
      <c r="AU65" s="207"/>
      <c r="AV65" s="205"/>
      <c r="AW65" s="205"/>
      <c r="AX65" s="205"/>
      <c r="AY65" s="205"/>
      <c r="AZ65" s="203"/>
      <c r="BA65" s="200"/>
    </row>
    <row r="66" spans="1:53">
      <c r="A66" s="201"/>
      <c r="B66" s="204"/>
      <c r="C66" s="204"/>
      <c r="D66" s="204"/>
      <c r="E66" s="204"/>
      <c r="F66" s="204"/>
      <c r="G66" s="202"/>
      <c r="H66" s="198"/>
      <c r="I66" s="198"/>
      <c r="J66" s="198"/>
      <c r="K66" s="201"/>
      <c r="L66" s="204"/>
      <c r="M66" s="204"/>
      <c r="N66" s="204"/>
      <c r="O66" s="204"/>
      <c r="P66" s="204"/>
      <c r="Q66" s="202"/>
      <c r="S66" s="201"/>
      <c r="T66" s="204"/>
      <c r="U66" s="204"/>
      <c r="V66" s="204"/>
      <c r="W66" s="204"/>
      <c r="X66" s="204"/>
      <c r="Y66" s="202"/>
      <c r="Z66" s="198"/>
      <c r="AA66" s="198"/>
      <c r="AB66" s="198"/>
      <c r="AC66" s="201"/>
      <c r="AD66" s="204"/>
      <c r="AE66" s="204"/>
      <c r="AF66" s="204"/>
      <c r="AG66" s="204"/>
      <c r="AH66" s="204"/>
      <c r="AI66" s="202"/>
      <c r="AK66" s="201"/>
      <c r="AL66" s="204"/>
      <c r="AM66" s="204"/>
      <c r="AN66" s="204"/>
      <c r="AO66" s="204"/>
      <c r="AP66" s="204"/>
      <c r="AQ66" s="202"/>
      <c r="AR66" s="198"/>
      <c r="AS66" s="198"/>
      <c r="AT66" s="198"/>
      <c r="AU66" s="201"/>
      <c r="AV66" s="204"/>
      <c r="AW66" s="204"/>
      <c r="AX66" s="204"/>
      <c r="AY66" s="204"/>
      <c r="AZ66" s="204"/>
      <c r="BA66" s="202"/>
    </row>
    <row r="67" spans="1:53">
      <c r="A67" s="197"/>
      <c r="B67" s="197"/>
      <c r="C67" s="197"/>
      <c r="D67" s="197"/>
      <c r="E67" s="197"/>
      <c r="F67" s="197"/>
      <c r="G67" s="197"/>
      <c r="H67" s="198" t="s">
        <v>40</v>
      </c>
      <c r="I67" s="198"/>
      <c r="J67" s="198"/>
      <c r="K67" s="197"/>
      <c r="L67" s="197"/>
      <c r="M67" s="197"/>
      <c r="N67" s="197"/>
      <c r="O67" s="197"/>
      <c r="P67" s="197"/>
      <c r="Q67" s="197"/>
      <c r="S67" s="197"/>
      <c r="T67" s="197"/>
      <c r="U67" s="197"/>
      <c r="V67" s="197"/>
      <c r="W67" s="197"/>
      <c r="X67" s="197"/>
      <c r="Y67" s="197"/>
      <c r="Z67" s="198" t="s">
        <v>40</v>
      </c>
      <c r="AA67" s="198"/>
      <c r="AB67" s="198"/>
      <c r="AC67" s="197"/>
      <c r="AD67" s="197"/>
      <c r="AE67" s="197"/>
      <c r="AF67" s="197"/>
      <c r="AG67" s="197"/>
      <c r="AH67" s="197"/>
      <c r="AI67" s="197"/>
      <c r="AK67" s="197"/>
      <c r="AL67" s="197"/>
      <c r="AM67" s="197"/>
      <c r="AN67" s="197"/>
      <c r="AO67" s="197"/>
      <c r="AP67" s="197"/>
      <c r="AQ67" s="197"/>
      <c r="AR67" s="198" t="s">
        <v>40</v>
      </c>
      <c r="AS67" s="198"/>
      <c r="AT67" s="198"/>
      <c r="AU67" s="197"/>
      <c r="AV67" s="197"/>
      <c r="AW67" s="197"/>
      <c r="AX67" s="197"/>
      <c r="AY67" s="197"/>
      <c r="AZ67" s="197"/>
      <c r="BA67" s="197"/>
    </row>
    <row r="68" spans="1:53">
      <c r="A68" s="197"/>
      <c r="B68" s="197"/>
      <c r="C68" s="197"/>
      <c r="D68" s="197"/>
      <c r="E68" s="197"/>
      <c r="F68" s="197"/>
      <c r="G68" s="197"/>
      <c r="H68" s="198"/>
      <c r="I68" s="198"/>
      <c r="J68" s="198"/>
      <c r="K68" s="197"/>
      <c r="L68" s="197"/>
      <c r="M68" s="197"/>
      <c r="N68" s="197"/>
      <c r="O68" s="197"/>
      <c r="P68" s="197"/>
      <c r="Q68" s="197"/>
      <c r="S68" s="197"/>
      <c r="T68" s="197"/>
      <c r="U68" s="197"/>
      <c r="V68" s="197"/>
      <c r="W68" s="197"/>
      <c r="X68" s="197"/>
      <c r="Y68" s="197"/>
      <c r="Z68" s="198"/>
      <c r="AA68" s="198"/>
      <c r="AB68" s="198"/>
      <c r="AC68" s="197"/>
      <c r="AD68" s="197"/>
      <c r="AE68" s="197"/>
      <c r="AF68" s="197"/>
      <c r="AG68" s="197"/>
      <c r="AH68" s="197"/>
      <c r="AI68" s="197"/>
      <c r="AK68" s="197"/>
      <c r="AL68" s="197"/>
      <c r="AM68" s="197"/>
      <c r="AN68" s="197"/>
      <c r="AO68" s="197"/>
      <c r="AP68" s="197"/>
      <c r="AQ68" s="197"/>
      <c r="AR68" s="198"/>
      <c r="AS68" s="198"/>
      <c r="AT68" s="198"/>
      <c r="AU68" s="197"/>
      <c r="AV68" s="197"/>
      <c r="AW68" s="197"/>
      <c r="AX68" s="197"/>
      <c r="AY68" s="197"/>
      <c r="AZ68" s="197"/>
      <c r="BA68" s="197"/>
    </row>
    <row r="69" spans="1:53">
      <c r="A69" s="197"/>
      <c r="B69" s="197"/>
      <c r="C69" s="197"/>
      <c r="D69" s="197"/>
      <c r="E69" s="197"/>
      <c r="F69" s="197"/>
      <c r="G69" s="197"/>
      <c r="H69" s="198"/>
      <c r="I69" s="198"/>
      <c r="J69" s="198"/>
      <c r="K69" s="197"/>
      <c r="L69" s="197"/>
      <c r="M69" s="197"/>
      <c r="N69" s="197"/>
      <c r="O69" s="197"/>
      <c r="P69" s="197"/>
      <c r="Q69" s="197"/>
      <c r="S69" s="197"/>
      <c r="T69" s="197"/>
      <c r="U69" s="197"/>
      <c r="V69" s="197"/>
      <c r="W69" s="197"/>
      <c r="X69" s="197"/>
      <c r="Y69" s="197"/>
      <c r="Z69" s="198"/>
      <c r="AA69" s="198"/>
      <c r="AB69" s="198"/>
      <c r="AC69" s="197"/>
      <c r="AD69" s="197"/>
      <c r="AE69" s="197"/>
      <c r="AF69" s="197"/>
      <c r="AG69" s="197"/>
      <c r="AH69" s="197"/>
      <c r="AI69" s="197"/>
      <c r="AK69" s="197"/>
      <c r="AL69" s="197"/>
      <c r="AM69" s="197"/>
      <c r="AN69" s="197"/>
      <c r="AO69" s="197"/>
      <c r="AP69" s="197"/>
      <c r="AQ69" s="197"/>
      <c r="AR69" s="198"/>
      <c r="AS69" s="198"/>
      <c r="AT69" s="198"/>
      <c r="AU69" s="197"/>
      <c r="AV69" s="197"/>
      <c r="AW69" s="197"/>
      <c r="AX69" s="197"/>
      <c r="AY69" s="197"/>
      <c r="AZ69" s="197"/>
      <c r="BA69" s="197"/>
    </row>
    <row r="70" spans="1:53">
      <c r="A70" s="197"/>
      <c r="B70" s="197"/>
      <c r="C70" s="197"/>
      <c r="D70" s="197"/>
      <c r="E70" s="197"/>
      <c r="F70" s="197"/>
      <c r="G70" s="197"/>
      <c r="H70" s="198"/>
      <c r="I70" s="198"/>
      <c r="J70" s="198"/>
      <c r="K70" s="197"/>
      <c r="L70" s="197"/>
      <c r="M70" s="197"/>
      <c r="N70" s="197"/>
      <c r="O70" s="197"/>
      <c r="P70" s="197"/>
      <c r="Q70" s="197"/>
      <c r="S70" s="197"/>
      <c r="T70" s="197"/>
      <c r="U70" s="197"/>
      <c r="V70" s="197"/>
      <c r="W70" s="197"/>
      <c r="X70" s="197"/>
      <c r="Y70" s="197"/>
      <c r="Z70" s="198"/>
      <c r="AA70" s="198"/>
      <c r="AB70" s="198"/>
      <c r="AC70" s="197"/>
      <c r="AD70" s="197"/>
      <c r="AE70" s="197"/>
      <c r="AF70" s="197"/>
      <c r="AG70" s="197"/>
      <c r="AH70" s="197"/>
      <c r="AI70" s="197"/>
      <c r="AK70" s="197"/>
      <c r="AL70" s="197"/>
      <c r="AM70" s="197"/>
      <c r="AN70" s="197"/>
      <c r="AO70" s="197"/>
      <c r="AP70" s="197"/>
      <c r="AQ70" s="197"/>
      <c r="AR70" s="198"/>
      <c r="AS70" s="198"/>
      <c r="AT70" s="198"/>
      <c r="AU70" s="197"/>
      <c r="AV70" s="197"/>
      <c r="AW70" s="197"/>
      <c r="AX70" s="197"/>
      <c r="AY70" s="197"/>
      <c r="AZ70" s="197"/>
      <c r="BA70" s="197"/>
    </row>
  </sheetData>
  <mergeCells count="300">
    <mergeCell ref="A1:Q2"/>
    <mergeCell ref="S1:AI2"/>
    <mergeCell ref="AK1:BA2"/>
    <mergeCell ref="A3:E3"/>
    <mergeCell ref="F3:Q3"/>
    <mergeCell ref="S3:W3"/>
    <mergeCell ref="X3:AI3"/>
    <mergeCell ref="AK3:AO3"/>
    <mergeCell ref="AP3:BA3"/>
    <mergeCell ref="AR5:AT6"/>
    <mergeCell ref="AU5:BA6"/>
    <mergeCell ref="A7:B8"/>
    <mergeCell ref="C7:G8"/>
    <mergeCell ref="H7:J10"/>
    <mergeCell ref="K7:O10"/>
    <mergeCell ref="P7:Q8"/>
    <mergeCell ref="S7:T8"/>
    <mergeCell ref="U7:Y8"/>
    <mergeCell ref="Z7:AB10"/>
    <mergeCell ref="A5:G6"/>
    <mergeCell ref="H5:J6"/>
    <mergeCell ref="K5:Q6"/>
    <mergeCell ref="S5:Y6"/>
    <mergeCell ref="Z5:AB6"/>
    <mergeCell ref="AC5:AI6"/>
    <mergeCell ref="AK5:AQ6"/>
    <mergeCell ref="AZ7:BA8"/>
    <mergeCell ref="A9:G10"/>
    <mergeCell ref="P9:Q10"/>
    <mergeCell ref="S9:Y10"/>
    <mergeCell ref="AH9:AI10"/>
    <mergeCell ref="AK9:AQ10"/>
    <mergeCell ref="AZ9:BA10"/>
    <mergeCell ref="AC7:AG10"/>
    <mergeCell ref="AH7:AI8"/>
    <mergeCell ref="AK7:AL8"/>
    <mergeCell ref="AM7:AQ8"/>
    <mergeCell ref="AR7:AT10"/>
    <mergeCell ref="AU7:AY10"/>
    <mergeCell ref="A17:E17"/>
    <mergeCell ref="F17:Q17"/>
    <mergeCell ref="S17:W17"/>
    <mergeCell ref="X17:AI17"/>
    <mergeCell ref="AK17:AO17"/>
    <mergeCell ref="AP17:BA17"/>
    <mergeCell ref="AK11:AQ14"/>
    <mergeCell ref="AR11:AT14"/>
    <mergeCell ref="AU11:BA14"/>
    <mergeCell ref="A15:Q16"/>
    <mergeCell ref="S15:AI16"/>
    <mergeCell ref="AK15:BA16"/>
    <mergeCell ref="A11:G14"/>
    <mergeCell ref="H11:J14"/>
    <mergeCell ref="K11:Q14"/>
    <mergeCell ref="S11:Y14"/>
    <mergeCell ref="Z11:AB14"/>
    <mergeCell ref="AC11:AI14"/>
    <mergeCell ref="AR19:AT20"/>
    <mergeCell ref="AU19:BA20"/>
    <mergeCell ref="A21:B22"/>
    <mergeCell ref="C21:G22"/>
    <mergeCell ref="H21:J24"/>
    <mergeCell ref="K21:O24"/>
    <mergeCell ref="P21:Q22"/>
    <mergeCell ref="S21:T22"/>
    <mergeCell ref="U21:Y22"/>
    <mergeCell ref="Z21:AB24"/>
    <mergeCell ref="A19:G20"/>
    <mergeCell ref="H19:J20"/>
    <mergeCell ref="K19:Q20"/>
    <mergeCell ref="S19:Y20"/>
    <mergeCell ref="Z19:AB20"/>
    <mergeCell ref="AC19:AI20"/>
    <mergeCell ref="AK19:AQ20"/>
    <mergeCell ref="AZ21:BA22"/>
    <mergeCell ref="A23:G24"/>
    <mergeCell ref="P23:Q24"/>
    <mergeCell ref="S23:Y24"/>
    <mergeCell ref="AH23:AI24"/>
    <mergeCell ref="AK23:AQ24"/>
    <mergeCell ref="AZ23:BA24"/>
    <mergeCell ref="AC21:AG24"/>
    <mergeCell ref="AH21:AI22"/>
    <mergeCell ref="AK21:AL22"/>
    <mergeCell ref="AM21:AQ22"/>
    <mergeCell ref="AR21:AT24"/>
    <mergeCell ref="AU21:AY24"/>
    <mergeCell ref="A31:E31"/>
    <mergeCell ref="F31:Q31"/>
    <mergeCell ref="S31:W31"/>
    <mergeCell ref="X31:AI31"/>
    <mergeCell ref="AK31:AO31"/>
    <mergeCell ref="AP31:BA31"/>
    <mergeCell ref="AK25:AQ28"/>
    <mergeCell ref="AR25:AT28"/>
    <mergeCell ref="AU25:BA28"/>
    <mergeCell ref="A29:Q30"/>
    <mergeCell ref="S29:AI30"/>
    <mergeCell ref="AK29:BA30"/>
    <mergeCell ref="A25:G28"/>
    <mergeCell ref="H25:J28"/>
    <mergeCell ref="K25:Q28"/>
    <mergeCell ref="S25:Y28"/>
    <mergeCell ref="Z25:AB28"/>
    <mergeCell ref="AC25:AI28"/>
    <mergeCell ref="AR33:AT34"/>
    <mergeCell ref="AU33:BA34"/>
    <mergeCell ref="A35:B36"/>
    <mergeCell ref="C35:G36"/>
    <mergeCell ref="H35:J38"/>
    <mergeCell ref="K35:O38"/>
    <mergeCell ref="P35:Q36"/>
    <mergeCell ref="S35:T36"/>
    <mergeCell ref="U35:Y36"/>
    <mergeCell ref="Z35:AB38"/>
    <mergeCell ref="A33:G34"/>
    <mergeCell ref="H33:J34"/>
    <mergeCell ref="K33:Q34"/>
    <mergeCell ref="S33:Y34"/>
    <mergeCell ref="Z33:AB34"/>
    <mergeCell ref="AC33:AI34"/>
    <mergeCell ref="AK33:AQ34"/>
    <mergeCell ref="AZ35:BA36"/>
    <mergeCell ref="A37:G38"/>
    <mergeCell ref="P37:Q38"/>
    <mergeCell ref="S37:Y38"/>
    <mergeCell ref="AH37:AI38"/>
    <mergeCell ref="AK37:AQ38"/>
    <mergeCell ref="AZ37:BA38"/>
    <mergeCell ref="AC35:AG38"/>
    <mergeCell ref="AH35:AI36"/>
    <mergeCell ref="AK35:AL36"/>
    <mergeCell ref="AM35:AQ36"/>
    <mergeCell ref="AR35:AT38"/>
    <mergeCell ref="AU35:AY38"/>
    <mergeCell ref="A45:E45"/>
    <mergeCell ref="F45:Q45"/>
    <mergeCell ref="S45:W45"/>
    <mergeCell ref="X45:AI45"/>
    <mergeCell ref="AK45:AO45"/>
    <mergeCell ref="AP45:BA45"/>
    <mergeCell ref="AK39:AQ42"/>
    <mergeCell ref="AR39:AT42"/>
    <mergeCell ref="AU39:BA42"/>
    <mergeCell ref="A43:Q44"/>
    <mergeCell ref="S43:AI44"/>
    <mergeCell ref="AK43:BA44"/>
    <mergeCell ref="A39:G42"/>
    <mergeCell ref="H39:J42"/>
    <mergeCell ref="K39:Q42"/>
    <mergeCell ref="S39:Y42"/>
    <mergeCell ref="Z39:AB42"/>
    <mergeCell ref="AC39:AI42"/>
    <mergeCell ref="AR47:AT48"/>
    <mergeCell ref="AU47:BA48"/>
    <mergeCell ref="A49:B50"/>
    <mergeCell ref="C49:G50"/>
    <mergeCell ref="H49:J52"/>
    <mergeCell ref="K49:O52"/>
    <mergeCell ref="P49:Q50"/>
    <mergeCell ref="S49:T50"/>
    <mergeCell ref="U49:Y50"/>
    <mergeCell ref="Z49:AB52"/>
    <mergeCell ref="A47:G48"/>
    <mergeCell ref="H47:J48"/>
    <mergeCell ref="K47:Q48"/>
    <mergeCell ref="S47:Y48"/>
    <mergeCell ref="Z47:AB48"/>
    <mergeCell ref="AC47:AI48"/>
    <mergeCell ref="AK47:AQ48"/>
    <mergeCell ref="AZ49:BA50"/>
    <mergeCell ref="A51:G52"/>
    <mergeCell ref="P51:Q52"/>
    <mergeCell ref="S51:Y52"/>
    <mergeCell ref="AH51:AI52"/>
    <mergeCell ref="AK51:AQ52"/>
    <mergeCell ref="AZ51:BA52"/>
    <mergeCell ref="AC49:AG52"/>
    <mergeCell ref="AH49:AI50"/>
    <mergeCell ref="AK49:AL50"/>
    <mergeCell ref="AM49:AQ50"/>
    <mergeCell ref="AR49:AT52"/>
    <mergeCell ref="AU49:AY52"/>
    <mergeCell ref="AU53:BA56"/>
    <mergeCell ref="A57:Q58"/>
    <mergeCell ref="S57:AI58"/>
    <mergeCell ref="AK57:BA58"/>
    <mergeCell ref="A53:G56"/>
    <mergeCell ref="H53:J56"/>
    <mergeCell ref="K53:Q56"/>
    <mergeCell ref="S53:Y56"/>
    <mergeCell ref="Z53:AB56"/>
    <mergeCell ref="AC53:AI56"/>
    <mergeCell ref="K61:Q62"/>
    <mergeCell ref="S61:Y62"/>
    <mergeCell ref="Z61:AB62"/>
    <mergeCell ref="AC61:AI62"/>
    <mergeCell ref="AK61:AQ62"/>
    <mergeCell ref="A59:E59"/>
    <mergeCell ref="F59:Q59"/>
    <mergeCell ref="S59:W59"/>
    <mergeCell ref="X59:AI59"/>
    <mergeCell ref="AK59:AO59"/>
    <mergeCell ref="AP59:BA59"/>
    <mergeCell ref="A60:C60"/>
    <mergeCell ref="D60:I60"/>
    <mergeCell ref="J60:L60"/>
    <mergeCell ref="M60:Q60"/>
    <mergeCell ref="AK60:AM60"/>
    <mergeCell ref="AN60:AS60"/>
    <mergeCell ref="AT60:AV60"/>
    <mergeCell ref="AW60:BA60"/>
    <mergeCell ref="S60:U60"/>
    <mergeCell ref="V60:AA60"/>
    <mergeCell ref="AB60:AD60"/>
    <mergeCell ref="AE60:AI60"/>
    <mergeCell ref="A4:C4"/>
    <mergeCell ref="D4:I4"/>
    <mergeCell ref="J4:L4"/>
    <mergeCell ref="M4:Q4"/>
    <mergeCell ref="S4:U4"/>
    <mergeCell ref="V4:AA4"/>
    <mergeCell ref="A67:G70"/>
    <mergeCell ref="H67:J70"/>
    <mergeCell ref="K67:Q70"/>
    <mergeCell ref="S67:Y70"/>
    <mergeCell ref="Z67:AB70"/>
    <mergeCell ref="A65:G66"/>
    <mergeCell ref="P65:Q66"/>
    <mergeCell ref="S65:Y66"/>
    <mergeCell ref="A63:B64"/>
    <mergeCell ref="C63:G64"/>
    <mergeCell ref="H63:J66"/>
    <mergeCell ref="K63:O66"/>
    <mergeCell ref="P63:Q64"/>
    <mergeCell ref="S63:T64"/>
    <mergeCell ref="U63:Y64"/>
    <mergeCell ref="Z63:AB66"/>
    <mergeCell ref="A61:G62"/>
    <mergeCell ref="H61:J62"/>
    <mergeCell ref="AB4:AD4"/>
    <mergeCell ref="AE4:AI4"/>
    <mergeCell ref="AK4:AM4"/>
    <mergeCell ref="AN4:AS4"/>
    <mergeCell ref="AT4:AV4"/>
    <mergeCell ref="AW4:BA4"/>
    <mergeCell ref="AK67:AQ70"/>
    <mergeCell ref="AR67:AT70"/>
    <mergeCell ref="AU67:BA70"/>
    <mergeCell ref="AC67:AI70"/>
    <mergeCell ref="AZ63:BA64"/>
    <mergeCell ref="AH65:AI66"/>
    <mergeCell ref="AK65:AQ66"/>
    <mergeCell ref="AZ65:BA66"/>
    <mergeCell ref="AC63:AG66"/>
    <mergeCell ref="AH63:AI64"/>
    <mergeCell ref="AK63:AL64"/>
    <mergeCell ref="AM63:AQ64"/>
    <mergeCell ref="AR63:AT66"/>
    <mergeCell ref="AU63:AY66"/>
    <mergeCell ref="AR61:AT62"/>
    <mergeCell ref="AU61:BA62"/>
    <mergeCell ref="AK53:AQ56"/>
    <mergeCell ref="AR53:AT56"/>
    <mergeCell ref="AB18:AD18"/>
    <mergeCell ref="AE18:AI18"/>
    <mergeCell ref="AK18:AM18"/>
    <mergeCell ref="AN18:AS18"/>
    <mergeCell ref="AT18:AV18"/>
    <mergeCell ref="AW18:BA18"/>
    <mergeCell ref="A18:C18"/>
    <mergeCell ref="D18:I18"/>
    <mergeCell ref="J18:L18"/>
    <mergeCell ref="M18:Q18"/>
    <mergeCell ref="S18:U18"/>
    <mergeCell ref="V18:AA18"/>
    <mergeCell ref="AB32:AD32"/>
    <mergeCell ref="AE32:AI32"/>
    <mergeCell ref="AK32:AM32"/>
    <mergeCell ref="AN32:AS32"/>
    <mergeCell ref="AT32:AV32"/>
    <mergeCell ref="AW32:BA32"/>
    <mergeCell ref="A32:C32"/>
    <mergeCell ref="D32:I32"/>
    <mergeCell ref="J32:L32"/>
    <mergeCell ref="M32:Q32"/>
    <mergeCell ref="S32:U32"/>
    <mergeCell ref="V32:AA32"/>
    <mergeCell ref="AB46:AD46"/>
    <mergeCell ref="AE46:AI46"/>
    <mergeCell ref="AK46:AM46"/>
    <mergeCell ref="AN46:AS46"/>
    <mergeCell ref="AT46:AV46"/>
    <mergeCell ref="AW46:BA46"/>
    <mergeCell ref="A46:C46"/>
    <mergeCell ref="D46:I46"/>
    <mergeCell ref="J46:L46"/>
    <mergeCell ref="M46:Q46"/>
    <mergeCell ref="S46:U46"/>
    <mergeCell ref="V46:AA46"/>
  </mergeCells>
  <phoneticPr fontId="2"/>
  <pageMargins left="0" right="0" top="0" bottom="0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0"/>
  <sheetViews>
    <sheetView topLeftCell="A4" workbookViewId="0">
      <selection activeCell="AU33" sqref="AU33:BA34"/>
    </sheetView>
  </sheetViews>
  <sheetFormatPr defaultColWidth="2.125" defaultRowHeight="13.5"/>
  <cols>
    <col min="1" max="1" width="2.625" style="22" customWidth="1"/>
    <col min="2" max="17" width="3.125" style="22" customWidth="1"/>
    <col min="18" max="18" width="3.125" style="21" customWidth="1"/>
    <col min="19" max="35" width="3.125" style="22" customWidth="1"/>
    <col min="36" max="36" width="3.125" style="21" customWidth="1"/>
    <col min="37" max="53" width="3.125" style="22" customWidth="1"/>
    <col min="54" max="256" width="2.125" style="21"/>
    <col min="257" max="264" width="2.125" style="21" customWidth="1"/>
    <col min="265" max="265" width="2.375" style="21" customWidth="1"/>
    <col min="266" max="273" width="2.125" style="21" customWidth="1"/>
    <col min="274" max="274" width="2.125" style="21"/>
    <col min="275" max="282" width="2.125" style="21" customWidth="1"/>
    <col min="283" max="283" width="2.375" style="21" customWidth="1"/>
    <col min="284" max="291" width="2.125" style="21" customWidth="1"/>
    <col min="292" max="292" width="2.125" style="21"/>
    <col min="293" max="300" width="2.125" style="21" customWidth="1"/>
    <col min="301" max="301" width="2.375" style="21" customWidth="1"/>
    <col min="302" max="309" width="2.125" style="21" customWidth="1"/>
    <col min="310" max="512" width="2.125" style="21"/>
    <col min="513" max="520" width="2.125" style="21" customWidth="1"/>
    <col min="521" max="521" width="2.375" style="21" customWidth="1"/>
    <col min="522" max="529" width="2.125" style="21" customWidth="1"/>
    <col min="530" max="530" width="2.125" style="21"/>
    <col min="531" max="538" width="2.125" style="21" customWidth="1"/>
    <col min="539" max="539" width="2.375" style="21" customWidth="1"/>
    <col min="540" max="547" width="2.125" style="21" customWidth="1"/>
    <col min="548" max="548" width="2.125" style="21"/>
    <col min="549" max="556" width="2.125" style="21" customWidth="1"/>
    <col min="557" max="557" width="2.375" style="21" customWidth="1"/>
    <col min="558" max="565" width="2.125" style="21" customWidth="1"/>
    <col min="566" max="768" width="2.125" style="21"/>
    <col min="769" max="776" width="2.125" style="21" customWidth="1"/>
    <col min="777" max="777" width="2.375" style="21" customWidth="1"/>
    <col min="778" max="785" width="2.125" style="21" customWidth="1"/>
    <col min="786" max="786" width="2.125" style="21"/>
    <col min="787" max="794" width="2.125" style="21" customWidth="1"/>
    <col min="795" max="795" width="2.375" style="21" customWidth="1"/>
    <col min="796" max="803" width="2.125" style="21" customWidth="1"/>
    <col min="804" max="804" width="2.125" style="21"/>
    <col min="805" max="812" width="2.125" style="21" customWidth="1"/>
    <col min="813" max="813" width="2.375" style="21" customWidth="1"/>
    <col min="814" max="821" width="2.125" style="21" customWidth="1"/>
    <col min="822" max="1024" width="2.125" style="21"/>
    <col min="1025" max="1032" width="2.125" style="21" customWidth="1"/>
    <col min="1033" max="1033" width="2.375" style="21" customWidth="1"/>
    <col min="1034" max="1041" width="2.125" style="21" customWidth="1"/>
    <col min="1042" max="1042" width="2.125" style="21"/>
    <col min="1043" max="1050" width="2.125" style="21" customWidth="1"/>
    <col min="1051" max="1051" width="2.375" style="21" customWidth="1"/>
    <col min="1052" max="1059" width="2.125" style="21" customWidth="1"/>
    <col min="1060" max="1060" width="2.125" style="21"/>
    <col min="1061" max="1068" width="2.125" style="21" customWidth="1"/>
    <col min="1069" max="1069" width="2.375" style="21" customWidth="1"/>
    <col min="1070" max="1077" width="2.125" style="21" customWidth="1"/>
    <col min="1078" max="1280" width="2.125" style="21"/>
    <col min="1281" max="1288" width="2.125" style="21" customWidth="1"/>
    <col min="1289" max="1289" width="2.375" style="21" customWidth="1"/>
    <col min="1290" max="1297" width="2.125" style="21" customWidth="1"/>
    <col min="1298" max="1298" width="2.125" style="21"/>
    <col min="1299" max="1306" width="2.125" style="21" customWidth="1"/>
    <col min="1307" max="1307" width="2.375" style="21" customWidth="1"/>
    <col min="1308" max="1315" width="2.125" style="21" customWidth="1"/>
    <col min="1316" max="1316" width="2.125" style="21"/>
    <col min="1317" max="1324" width="2.125" style="21" customWidth="1"/>
    <col min="1325" max="1325" width="2.375" style="21" customWidth="1"/>
    <col min="1326" max="1333" width="2.125" style="21" customWidth="1"/>
    <col min="1334" max="1536" width="2.125" style="21"/>
    <col min="1537" max="1544" width="2.125" style="21" customWidth="1"/>
    <col min="1545" max="1545" width="2.375" style="21" customWidth="1"/>
    <col min="1546" max="1553" width="2.125" style="21" customWidth="1"/>
    <col min="1554" max="1554" width="2.125" style="21"/>
    <col min="1555" max="1562" width="2.125" style="21" customWidth="1"/>
    <col min="1563" max="1563" width="2.375" style="21" customWidth="1"/>
    <col min="1564" max="1571" width="2.125" style="21" customWidth="1"/>
    <col min="1572" max="1572" width="2.125" style="21"/>
    <col min="1573" max="1580" width="2.125" style="21" customWidth="1"/>
    <col min="1581" max="1581" width="2.375" style="21" customWidth="1"/>
    <col min="1582" max="1589" width="2.125" style="21" customWidth="1"/>
    <col min="1590" max="1792" width="2.125" style="21"/>
    <col min="1793" max="1800" width="2.125" style="21" customWidth="1"/>
    <col min="1801" max="1801" width="2.375" style="21" customWidth="1"/>
    <col min="1802" max="1809" width="2.125" style="21" customWidth="1"/>
    <col min="1810" max="1810" width="2.125" style="21"/>
    <col min="1811" max="1818" width="2.125" style="21" customWidth="1"/>
    <col min="1819" max="1819" width="2.375" style="21" customWidth="1"/>
    <col min="1820" max="1827" width="2.125" style="21" customWidth="1"/>
    <col min="1828" max="1828" width="2.125" style="21"/>
    <col min="1829" max="1836" width="2.125" style="21" customWidth="1"/>
    <col min="1837" max="1837" width="2.375" style="21" customWidth="1"/>
    <col min="1838" max="1845" width="2.125" style="21" customWidth="1"/>
    <col min="1846" max="2048" width="2.125" style="21"/>
    <col min="2049" max="2056" width="2.125" style="21" customWidth="1"/>
    <col min="2057" max="2057" width="2.375" style="21" customWidth="1"/>
    <col min="2058" max="2065" width="2.125" style="21" customWidth="1"/>
    <col min="2066" max="2066" width="2.125" style="21"/>
    <col min="2067" max="2074" width="2.125" style="21" customWidth="1"/>
    <col min="2075" max="2075" width="2.375" style="21" customWidth="1"/>
    <col min="2076" max="2083" width="2.125" style="21" customWidth="1"/>
    <col min="2084" max="2084" width="2.125" style="21"/>
    <col min="2085" max="2092" width="2.125" style="21" customWidth="1"/>
    <col min="2093" max="2093" width="2.375" style="21" customWidth="1"/>
    <col min="2094" max="2101" width="2.125" style="21" customWidth="1"/>
    <col min="2102" max="2304" width="2.125" style="21"/>
    <col min="2305" max="2312" width="2.125" style="21" customWidth="1"/>
    <col min="2313" max="2313" width="2.375" style="21" customWidth="1"/>
    <col min="2314" max="2321" width="2.125" style="21" customWidth="1"/>
    <col min="2322" max="2322" width="2.125" style="21"/>
    <col min="2323" max="2330" width="2.125" style="21" customWidth="1"/>
    <col min="2331" max="2331" width="2.375" style="21" customWidth="1"/>
    <col min="2332" max="2339" width="2.125" style="21" customWidth="1"/>
    <col min="2340" max="2340" width="2.125" style="21"/>
    <col min="2341" max="2348" width="2.125" style="21" customWidth="1"/>
    <col min="2349" max="2349" width="2.375" style="21" customWidth="1"/>
    <col min="2350" max="2357" width="2.125" style="21" customWidth="1"/>
    <col min="2358" max="2560" width="2.125" style="21"/>
    <col min="2561" max="2568" width="2.125" style="21" customWidth="1"/>
    <col min="2569" max="2569" width="2.375" style="21" customWidth="1"/>
    <col min="2570" max="2577" width="2.125" style="21" customWidth="1"/>
    <col min="2578" max="2578" width="2.125" style="21"/>
    <col min="2579" max="2586" width="2.125" style="21" customWidth="1"/>
    <col min="2587" max="2587" width="2.375" style="21" customWidth="1"/>
    <col min="2588" max="2595" width="2.125" style="21" customWidth="1"/>
    <col min="2596" max="2596" width="2.125" style="21"/>
    <col min="2597" max="2604" width="2.125" style="21" customWidth="1"/>
    <col min="2605" max="2605" width="2.375" style="21" customWidth="1"/>
    <col min="2606" max="2613" width="2.125" style="21" customWidth="1"/>
    <col min="2614" max="2816" width="2.125" style="21"/>
    <col min="2817" max="2824" width="2.125" style="21" customWidth="1"/>
    <col min="2825" max="2825" width="2.375" style="21" customWidth="1"/>
    <col min="2826" max="2833" width="2.125" style="21" customWidth="1"/>
    <col min="2834" max="2834" width="2.125" style="21"/>
    <col min="2835" max="2842" width="2.125" style="21" customWidth="1"/>
    <col min="2843" max="2843" width="2.375" style="21" customWidth="1"/>
    <col min="2844" max="2851" width="2.125" style="21" customWidth="1"/>
    <col min="2852" max="2852" width="2.125" style="21"/>
    <col min="2853" max="2860" width="2.125" style="21" customWidth="1"/>
    <col min="2861" max="2861" width="2.375" style="21" customWidth="1"/>
    <col min="2862" max="2869" width="2.125" style="21" customWidth="1"/>
    <col min="2870" max="3072" width="2.125" style="21"/>
    <col min="3073" max="3080" width="2.125" style="21" customWidth="1"/>
    <col min="3081" max="3081" width="2.375" style="21" customWidth="1"/>
    <col min="3082" max="3089" width="2.125" style="21" customWidth="1"/>
    <col min="3090" max="3090" width="2.125" style="21"/>
    <col min="3091" max="3098" width="2.125" style="21" customWidth="1"/>
    <col min="3099" max="3099" width="2.375" style="21" customWidth="1"/>
    <col min="3100" max="3107" width="2.125" style="21" customWidth="1"/>
    <col min="3108" max="3108" width="2.125" style="21"/>
    <col min="3109" max="3116" width="2.125" style="21" customWidth="1"/>
    <col min="3117" max="3117" width="2.375" style="21" customWidth="1"/>
    <col min="3118" max="3125" width="2.125" style="21" customWidth="1"/>
    <col min="3126" max="3328" width="2.125" style="21"/>
    <col min="3329" max="3336" width="2.125" style="21" customWidth="1"/>
    <col min="3337" max="3337" width="2.375" style="21" customWidth="1"/>
    <col min="3338" max="3345" width="2.125" style="21" customWidth="1"/>
    <col min="3346" max="3346" width="2.125" style="21"/>
    <col min="3347" max="3354" width="2.125" style="21" customWidth="1"/>
    <col min="3355" max="3355" width="2.375" style="21" customWidth="1"/>
    <col min="3356" max="3363" width="2.125" style="21" customWidth="1"/>
    <col min="3364" max="3364" width="2.125" style="21"/>
    <col min="3365" max="3372" width="2.125" style="21" customWidth="1"/>
    <col min="3373" max="3373" width="2.375" style="21" customWidth="1"/>
    <col min="3374" max="3381" width="2.125" style="21" customWidth="1"/>
    <col min="3382" max="3584" width="2.125" style="21"/>
    <col min="3585" max="3592" width="2.125" style="21" customWidth="1"/>
    <col min="3593" max="3593" width="2.375" style="21" customWidth="1"/>
    <col min="3594" max="3601" width="2.125" style="21" customWidth="1"/>
    <col min="3602" max="3602" width="2.125" style="21"/>
    <col min="3603" max="3610" width="2.125" style="21" customWidth="1"/>
    <col min="3611" max="3611" width="2.375" style="21" customWidth="1"/>
    <col min="3612" max="3619" width="2.125" style="21" customWidth="1"/>
    <col min="3620" max="3620" width="2.125" style="21"/>
    <col min="3621" max="3628" width="2.125" style="21" customWidth="1"/>
    <col min="3629" max="3629" width="2.375" style="21" customWidth="1"/>
    <col min="3630" max="3637" width="2.125" style="21" customWidth="1"/>
    <col min="3638" max="3840" width="2.125" style="21"/>
    <col min="3841" max="3848" width="2.125" style="21" customWidth="1"/>
    <col min="3849" max="3849" width="2.375" style="21" customWidth="1"/>
    <col min="3850" max="3857" width="2.125" style="21" customWidth="1"/>
    <col min="3858" max="3858" width="2.125" style="21"/>
    <col min="3859" max="3866" width="2.125" style="21" customWidth="1"/>
    <col min="3867" max="3867" width="2.375" style="21" customWidth="1"/>
    <col min="3868" max="3875" width="2.125" style="21" customWidth="1"/>
    <col min="3876" max="3876" width="2.125" style="21"/>
    <col min="3877" max="3884" width="2.125" style="21" customWidth="1"/>
    <col min="3885" max="3885" width="2.375" style="21" customWidth="1"/>
    <col min="3886" max="3893" width="2.125" style="21" customWidth="1"/>
    <col min="3894" max="4096" width="2.125" style="21"/>
    <col min="4097" max="4104" width="2.125" style="21" customWidth="1"/>
    <col min="4105" max="4105" width="2.375" style="21" customWidth="1"/>
    <col min="4106" max="4113" width="2.125" style="21" customWidth="1"/>
    <col min="4114" max="4114" width="2.125" style="21"/>
    <col min="4115" max="4122" width="2.125" style="21" customWidth="1"/>
    <col min="4123" max="4123" width="2.375" style="21" customWidth="1"/>
    <col min="4124" max="4131" width="2.125" style="21" customWidth="1"/>
    <col min="4132" max="4132" width="2.125" style="21"/>
    <col min="4133" max="4140" width="2.125" style="21" customWidth="1"/>
    <col min="4141" max="4141" width="2.375" style="21" customWidth="1"/>
    <col min="4142" max="4149" width="2.125" style="21" customWidth="1"/>
    <col min="4150" max="4352" width="2.125" style="21"/>
    <col min="4353" max="4360" width="2.125" style="21" customWidth="1"/>
    <col min="4361" max="4361" width="2.375" style="21" customWidth="1"/>
    <col min="4362" max="4369" width="2.125" style="21" customWidth="1"/>
    <col min="4370" max="4370" width="2.125" style="21"/>
    <col min="4371" max="4378" width="2.125" style="21" customWidth="1"/>
    <col min="4379" max="4379" width="2.375" style="21" customWidth="1"/>
    <col min="4380" max="4387" width="2.125" style="21" customWidth="1"/>
    <col min="4388" max="4388" width="2.125" style="21"/>
    <col min="4389" max="4396" width="2.125" style="21" customWidth="1"/>
    <col min="4397" max="4397" width="2.375" style="21" customWidth="1"/>
    <col min="4398" max="4405" width="2.125" style="21" customWidth="1"/>
    <col min="4406" max="4608" width="2.125" style="21"/>
    <col min="4609" max="4616" width="2.125" style="21" customWidth="1"/>
    <col min="4617" max="4617" width="2.375" style="21" customWidth="1"/>
    <col min="4618" max="4625" width="2.125" style="21" customWidth="1"/>
    <col min="4626" max="4626" width="2.125" style="21"/>
    <col min="4627" max="4634" width="2.125" style="21" customWidth="1"/>
    <col min="4635" max="4635" width="2.375" style="21" customWidth="1"/>
    <col min="4636" max="4643" width="2.125" style="21" customWidth="1"/>
    <col min="4644" max="4644" width="2.125" style="21"/>
    <col min="4645" max="4652" width="2.125" style="21" customWidth="1"/>
    <col min="4653" max="4653" width="2.375" style="21" customWidth="1"/>
    <col min="4654" max="4661" width="2.125" style="21" customWidth="1"/>
    <col min="4662" max="4864" width="2.125" style="21"/>
    <col min="4865" max="4872" width="2.125" style="21" customWidth="1"/>
    <col min="4873" max="4873" width="2.375" style="21" customWidth="1"/>
    <col min="4874" max="4881" width="2.125" style="21" customWidth="1"/>
    <col min="4882" max="4882" width="2.125" style="21"/>
    <col min="4883" max="4890" width="2.125" style="21" customWidth="1"/>
    <col min="4891" max="4891" width="2.375" style="21" customWidth="1"/>
    <col min="4892" max="4899" width="2.125" style="21" customWidth="1"/>
    <col min="4900" max="4900" width="2.125" style="21"/>
    <col min="4901" max="4908" width="2.125" style="21" customWidth="1"/>
    <col min="4909" max="4909" width="2.375" style="21" customWidth="1"/>
    <col min="4910" max="4917" width="2.125" style="21" customWidth="1"/>
    <col min="4918" max="5120" width="2.125" style="21"/>
    <col min="5121" max="5128" width="2.125" style="21" customWidth="1"/>
    <col min="5129" max="5129" width="2.375" style="21" customWidth="1"/>
    <col min="5130" max="5137" width="2.125" style="21" customWidth="1"/>
    <col min="5138" max="5138" width="2.125" style="21"/>
    <col min="5139" max="5146" width="2.125" style="21" customWidth="1"/>
    <col min="5147" max="5147" width="2.375" style="21" customWidth="1"/>
    <col min="5148" max="5155" width="2.125" style="21" customWidth="1"/>
    <col min="5156" max="5156" width="2.125" style="21"/>
    <col min="5157" max="5164" width="2.125" style="21" customWidth="1"/>
    <col min="5165" max="5165" width="2.375" style="21" customWidth="1"/>
    <col min="5166" max="5173" width="2.125" style="21" customWidth="1"/>
    <col min="5174" max="5376" width="2.125" style="21"/>
    <col min="5377" max="5384" width="2.125" style="21" customWidth="1"/>
    <col min="5385" max="5385" width="2.375" style="21" customWidth="1"/>
    <col min="5386" max="5393" width="2.125" style="21" customWidth="1"/>
    <col min="5394" max="5394" width="2.125" style="21"/>
    <col min="5395" max="5402" width="2.125" style="21" customWidth="1"/>
    <col min="5403" max="5403" width="2.375" style="21" customWidth="1"/>
    <col min="5404" max="5411" width="2.125" style="21" customWidth="1"/>
    <col min="5412" max="5412" width="2.125" style="21"/>
    <col min="5413" max="5420" width="2.125" style="21" customWidth="1"/>
    <col min="5421" max="5421" width="2.375" style="21" customWidth="1"/>
    <col min="5422" max="5429" width="2.125" style="21" customWidth="1"/>
    <col min="5430" max="5632" width="2.125" style="21"/>
    <col min="5633" max="5640" width="2.125" style="21" customWidth="1"/>
    <col min="5641" max="5641" width="2.375" style="21" customWidth="1"/>
    <col min="5642" max="5649" width="2.125" style="21" customWidth="1"/>
    <col min="5650" max="5650" width="2.125" style="21"/>
    <col min="5651" max="5658" width="2.125" style="21" customWidth="1"/>
    <col min="5659" max="5659" width="2.375" style="21" customWidth="1"/>
    <col min="5660" max="5667" width="2.125" style="21" customWidth="1"/>
    <col min="5668" max="5668" width="2.125" style="21"/>
    <col min="5669" max="5676" width="2.125" style="21" customWidth="1"/>
    <col min="5677" max="5677" width="2.375" style="21" customWidth="1"/>
    <col min="5678" max="5685" width="2.125" style="21" customWidth="1"/>
    <col min="5686" max="5888" width="2.125" style="21"/>
    <col min="5889" max="5896" width="2.125" style="21" customWidth="1"/>
    <col min="5897" max="5897" width="2.375" style="21" customWidth="1"/>
    <col min="5898" max="5905" width="2.125" style="21" customWidth="1"/>
    <col min="5906" max="5906" width="2.125" style="21"/>
    <col min="5907" max="5914" width="2.125" style="21" customWidth="1"/>
    <col min="5915" max="5915" width="2.375" style="21" customWidth="1"/>
    <col min="5916" max="5923" width="2.125" style="21" customWidth="1"/>
    <col min="5924" max="5924" width="2.125" style="21"/>
    <col min="5925" max="5932" width="2.125" style="21" customWidth="1"/>
    <col min="5933" max="5933" width="2.375" style="21" customWidth="1"/>
    <col min="5934" max="5941" width="2.125" style="21" customWidth="1"/>
    <col min="5942" max="6144" width="2.125" style="21"/>
    <col min="6145" max="6152" width="2.125" style="21" customWidth="1"/>
    <col min="6153" max="6153" width="2.375" style="21" customWidth="1"/>
    <col min="6154" max="6161" width="2.125" style="21" customWidth="1"/>
    <col min="6162" max="6162" width="2.125" style="21"/>
    <col min="6163" max="6170" width="2.125" style="21" customWidth="1"/>
    <col min="6171" max="6171" width="2.375" style="21" customWidth="1"/>
    <col min="6172" max="6179" width="2.125" style="21" customWidth="1"/>
    <col min="6180" max="6180" width="2.125" style="21"/>
    <col min="6181" max="6188" width="2.125" style="21" customWidth="1"/>
    <col min="6189" max="6189" width="2.375" style="21" customWidth="1"/>
    <col min="6190" max="6197" width="2.125" style="21" customWidth="1"/>
    <col min="6198" max="6400" width="2.125" style="21"/>
    <col min="6401" max="6408" width="2.125" style="21" customWidth="1"/>
    <col min="6409" max="6409" width="2.375" style="21" customWidth="1"/>
    <col min="6410" max="6417" width="2.125" style="21" customWidth="1"/>
    <col min="6418" max="6418" width="2.125" style="21"/>
    <col min="6419" max="6426" width="2.125" style="21" customWidth="1"/>
    <col min="6427" max="6427" width="2.375" style="21" customWidth="1"/>
    <col min="6428" max="6435" width="2.125" style="21" customWidth="1"/>
    <col min="6436" max="6436" width="2.125" style="21"/>
    <col min="6437" max="6444" width="2.125" style="21" customWidth="1"/>
    <col min="6445" max="6445" width="2.375" style="21" customWidth="1"/>
    <col min="6446" max="6453" width="2.125" style="21" customWidth="1"/>
    <col min="6454" max="6656" width="2.125" style="21"/>
    <col min="6657" max="6664" width="2.125" style="21" customWidth="1"/>
    <col min="6665" max="6665" width="2.375" style="21" customWidth="1"/>
    <col min="6666" max="6673" width="2.125" style="21" customWidth="1"/>
    <col min="6674" max="6674" width="2.125" style="21"/>
    <col min="6675" max="6682" width="2.125" style="21" customWidth="1"/>
    <col min="6683" max="6683" width="2.375" style="21" customWidth="1"/>
    <col min="6684" max="6691" width="2.125" style="21" customWidth="1"/>
    <col min="6692" max="6692" width="2.125" style="21"/>
    <col min="6693" max="6700" width="2.125" style="21" customWidth="1"/>
    <col min="6701" max="6701" width="2.375" style="21" customWidth="1"/>
    <col min="6702" max="6709" width="2.125" style="21" customWidth="1"/>
    <col min="6710" max="6912" width="2.125" style="21"/>
    <col min="6913" max="6920" width="2.125" style="21" customWidth="1"/>
    <col min="6921" max="6921" width="2.375" style="21" customWidth="1"/>
    <col min="6922" max="6929" width="2.125" style="21" customWidth="1"/>
    <col min="6930" max="6930" width="2.125" style="21"/>
    <col min="6931" max="6938" width="2.125" style="21" customWidth="1"/>
    <col min="6939" max="6939" width="2.375" style="21" customWidth="1"/>
    <col min="6940" max="6947" width="2.125" style="21" customWidth="1"/>
    <col min="6948" max="6948" width="2.125" style="21"/>
    <col min="6949" max="6956" width="2.125" style="21" customWidth="1"/>
    <col min="6957" max="6957" width="2.375" style="21" customWidth="1"/>
    <col min="6958" max="6965" width="2.125" style="21" customWidth="1"/>
    <col min="6966" max="7168" width="2.125" style="21"/>
    <col min="7169" max="7176" width="2.125" style="21" customWidth="1"/>
    <col min="7177" max="7177" width="2.375" style="21" customWidth="1"/>
    <col min="7178" max="7185" width="2.125" style="21" customWidth="1"/>
    <col min="7186" max="7186" width="2.125" style="21"/>
    <col min="7187" max="7194" width="2.125" style="21" customWidth="1"/>
    <col min="7195" max="7195" width="2.375" style="21" customWidth="1"/>
    <col min="7196" max="7203" width="2.125" style="21" customWidth="1"/>
    <col min="7204" max="7204" width="2.125" style="21"/>
    <col min="7205" max="7212" width="2.125" style="21" customWidth="1"/>
    <col min="7213" max="7213" width="2.375" style="21" customWidth="1"/>
    <col min="7214" max="7221" width="2.125" style="21" customWidth="1"/>
    <col min="7222" max="7424" width="2.125" style="21"/>
    <col min="7425" max="7432" width="2.125" style="21" customWidth="1"/>
    <col min="7433" max="7433" width="2.375" style="21" customWidth="1"/>
    <col min="7434" max="7441" width="2.125" style="21" customWidth="1"/>
    <col min="7442" max="7442" width="2.125" style="21"/>
    <col min="7443" max="7450" width="2.125" style="21" customWidth="1"/>
    <col min="7451" max="7451" width="2.375" style="21" customWidth="1"/>
    <col min="7452" max="7459" width="2.125" style="21" customWidth="1"/>
    <col min="7460" max="7460" width="2.125" style="21"/>
    <col min="7461" max="7468" width="2.125" style="21" customWidth="1"/>
    <col min="7469" max="7469" width="2.375" style="21" customWidth="1"/>
    <col min="7470" max="7477" width="2.125" style="21" customWidth="1"/>
    <col min="7478" max="7680" width="2.125" style="21"/>
    <col min="7681" max="7688" width="2.125" style="21" customWidth="1"/>
    <col min="7689" max="7689" width="2.375" style="21" customWidth="1"/>
    <col min="7690" max="7697" width="2.125" style="21" customWidth="1"/>
    <col min="7698" max="7698" width="2.125" style="21"/>
    <col min="7699" max="7706" width="2.125" style="21" customWidth="1"/>
    <col min="7707" max="7707" width="2.375" style="21" customWidth="1"/>
    <col min="7708" max="7715" width="2.125" style="21" customWidth="1"/>
    <col min="7716" max="7716" width="2.125" style="21"/>
    <col min="7717" max="7724" width="2.125" style="21" customWidth="1"/>
    <col min="7725" max="7725" width="2.375" style="21" customWidth="1"/>
    <col min="7726" max="7733" width="2.125" style="21" customWidth="1"/>
    <col min="7734" max="7936" width="2.125" style="21"/>
    <col min="7937" max="7944" width="2.125" style="21" customWidth="1"/>
    <col min="7945" max="7945" width="2.375" style="21" customWidth="1"/>
    <col min="7946" max="7953" width="2.125" style="21" customWidth="1"/>
    <col min="7954" max="7954" width="2.125" style="21"/>
    <col min="7955" max="7962" width="2.125" style="21" customWidth="1"/>
    <col min="7963" max="7963" width="2.375" style="21" customWidth="1"/>
    <col min="7964" max="7971" width="2.125" style="21" customWidth="1"/>
    <col min="7972" max="7972" width="2.125" style="21"/>
    <col min="7973" max="7980" width="2.125" style="21" customWidth="1"/>
    <col min="7981" max="7981" width="2.375" style="21" customWidth="1"/>
    <col min="7982" max="7989" width="2.125" style="21" customWidth="1"/>
    <col min="7990" max="8192" width="2.125" style="21"/>
    <col min="8193" max="8200" width="2.125" style="21" customWidth="1"/>
    <col min="8201" max="8201" width="2.375" style="21" customWidth="1"/>
    <col min="8202" max="8209" width="2.125" style="21" customWidth="1"/>
    <col min="8210" max="8210" width="2.125" style="21"/>
    <col min="8211" max="8218" width="2.125" style="21" customWidth="1"/>
    <col min="8219" max="8219" width="2.375" style="21" customWidth="1"/>
    <col min="8220" max="8227" width="2.125" style="21" customWidth="1"/>
    <col min="8228" max="8228" width="2.125" style="21"/>
    <col min="8229" max="8236" width="2.125" style="21" customWidth="1"/>
    <col min="8237" max="8237" width="2.375" style="21" customWidth="1"/>
    <col min="8238" max="8245" width="2.125" style="21" customWidth="1"/>
    <col min="8246" max="8448" width="2.125" style="21"/>
    <col min="8449" max="8456" width="2.125" style="21" customWidth="1"/>
    <col min="8457" max="8457" width="2.375" style="21" customWidth="1"/>
    <col min="8458" max="8465" width="2.125" style="21" customWidth="1"/>
    <col min="8466" max="8466" width="2.125" style="21"/>
    <col min="8467" max="8474" width="2.125" style="21" customWidth="1"/>
    <col min="8475" max="8475" width="2.375" style="21" customWidth="1"/>
    <col min="8476" max="8483" width="2.125" style="21" customWidth="1"/>
    <col min="8484" max="8484" width="2.125" style="21"/>
    <col min="8485" max="8492" width="2.125" style="21" customWidth="1"/>
    <col min="8493" max="8493" width="2.375" style="21" customWidth="1"/>
    <col min="8494" max="8501" width="2.125" style="21" customWidth="1"/>
    <col min="8502" max="8704" width="2.125" style="21"/>
    <col min="8705" max="8712" width="2.125" style="21" customWidth="1"/>
    <col min="8713" max="8713" width="2.375" style="21" customWidth="1"/>
    <col min="8714" max="8721" width="2.125" style="21" customWidth="1"/>
    <col min="8722" max="8722" width="2.125" style="21"/>
    <col min="8723" max="8730" width="2.125" style="21" customWidth="1"/>
    <col min="8731" max="8731" width="2.375" style="21" customWidth="1"/>
    <col min="8732" max="8739" width="2.125" style="21" customWidth="1"/>
    <col min="8740" max="8740" width="2.125" style="21"/>
    <col min="8741" max="8748" width="2.125" style="21" customWidth="1"/>
    <col min="8749" max="8749" width="2.375" style="21" customWidth="1"/>
    <col min="8750" max="8757" width="2.125" style="21" customWidth="1"/>
    <col min="8758" max="8960" width="2.125" style="21"/>
    <col min="8961" max="8968" width="2.125" style="21" customWidth="1"/>
    <col min="8969" max="8969" width="2.375" style="21" customWidth="1"/>
    <col min="8970" max="8977" width="2.125" style="21" customWidth="1"/>
    <col min="8978" max="8978" width="2.125" style="21"/>
    <col min="8979" max="8986" width="2.125" style="21" customWidth="1"/>
    <col min="8987" max="8987" width="2.375" style="21" customWidth="1"/>
    <col min="8988" max="8995" width="2.125" style="21" customWidth="1"/>
    <col min="8996" max="8996" width="2.125" style="21"/>
    <col min="8997" max="9004" width="2.125" style="21" customWidth="1"/>
    <col min="9005" max="9005" width="2.375" style="21" customWidth="1"/>
    <col min="9006" max="9013" width="2.125" style="21" customWidth="1"/>
    <col min="9014" max="9216" width="2.125" style="21"/>
    <col min="9217" max="9224" width="2.125" style="21" customWidth="1"/>
    <col min="9225" max="9225" width="2.375" style="21" customWidth="1"/>
    <col min="9226" max="9233" width="2.125" style="21" customWidth="1"/>
    <col min="9234" max="9234" width="2.125" style="21"/>
    <col min="9235" max="9242" width="2.125" style="21" customWidth="1"/>
    <col min="9243" max="9243" width="2.375" style="21" customWidth="1"/>
    <col min="9244" max="9251" width="2.125" style="21" customWidth="1"/>
    <col min="9252" max="9252" width="2.125" style="21"/>
    <col min="9253" max="9260" width="2.125" style="21" customWidth="1"/>
    <col min="9261" max="9261" width="2.375" style="21" customWidth="1"/>
    <col min="9262" max="9269" width="2.125" style="21" customWidth="1"/>
    <col min="9270" max="9472" width="2.125" style="21"/>
    <col min="9473" max="9480" width="2.125" style="21" customWidth="1"/>
    <col min="9481" max="9481" width="2.375" style="21" customWidth="1"/>
    <col min="9482" max="9489" width="2.125" style="21" customWidth="1"/>
    <col min="9490" max="9490" width="2.125" style="21"/>
    <col min="9491" max="9498" width="2.125" style="21" customWidth="1"/>
    <col min="9499" max="9499" width="2.375" style="21" customWidth="1"/>
    <col min="9500" max="9507" width="2.125" style="21" customWidth="1"/>
    <col min="9508" max="9508" width="2.125" style="21"/>
    <col min="9509" max="9516" width="2.125" style="21" customWidth="1"/>
    <col min="9517" max="9517" width="2.375" style="21" customWidth="1"/>
    <col min="9518" max="9525" width="2.125" style="21" customWidth="1"/>
    <col min="9526" max="9728" width="2.125" style="21"/>
    <col min="9729" max="9736" width="2.125" style="21" customWidth="1"/>
    <col min="9737" max="9737" width="2.375" style="21" customWidth="1"/>
    <col min="9738" max="9745" width="2.125" style="21" customWidth="1"/>
    <col min="9746" max="9746" width="2.125" style="21"/>
    <col min="9747" max="9754" width="2.125" style="21" customWidth="1"/>
    <col min="9755" max="9755" width="2.375" style="21" customWidth="1"/>
    <col min="9756" max="9763" width="2.125" style="21" customWidth="1"/>
    <col min="9764" max="9764" width="2.125" style="21"/>
    <col min="9765" max="9772" width="2.125" style="21" customWidth="1"/>
    <col min="9773" max="9773" width="2.375" style="21" customWidth="1"/>
    <col min="9774" max="9781" width="2.125" style="21" customWidth="1"/>
    <col min="9782" max="9984" width="2.125" style="21"/>
    <col min="9985" max="9992" width="2.125" style="21" customWidth="1"/>
    <col min="9993" max="9993" width="2.375" style="21" customWidth="1"/>
    <col min="9994" max="10001" width="2.125" style="21" customWidth="1"/>
    <col min="10002" max="10002" width="2.125" style="21"/>
    <col min="10003" max="10010" width="2.125" style="21" customWidth="1"/>
    <col min="10011" max="10011" width="2.375" style="21" customWidth="1"/>
    <col min="10012" max="10019" width="2.125" style="21" customWidth="1"/>
    <col min="10020" max="10020" width="2.125" style="21"/>
    <col min="10021" max="10028" width="2.125" style="21" customWidth="1"/>
    <col min="10029" max="10029" width="2.375" style="21" customWidth="1"/>
    <col min="10030" max="10037" width="2.125" style="21" customWidth="1"/>
    <col min="10038" max="10240" width="2.125" style="21"/>
    <col min="10241" max="10248" width="2.125" style="21" customWidth="1"/>
    <col min="10249" max="10249" width="2.375" style="21" customWidth="1"/>
    <col min="10250" max="10257" width="2.125" style="21" customWidth="1"/>
    <col min="10258" max="10258" width="2.125" style="21"/>
    <col min="10259" max="10266" width="2.125" style="21" customWidth="1"/>
    <col min="10267" max="10267" width="2.375" style="21" customWidth="1"/>
    <col min="10268" max="10275" width="2.125" style="21" customWidth="1"/>
    <col min="10276" max="10276" width="2.125" style="21"/>
    <col min="10277" max="10284" width="2.125" style="21" customWidth="1"/>
    <col min="10285" max="10285" width="2.375" style="21" customWidth="1"/>
    <col min="10286" max="10293" width="2.125" style="21" customWidth="1"/>
    <col min="10294" max="10496" width="2.125" style="21"/>
    <col min="10497" max="10504" width="2.125" style="21" customWidth="1"/>
    <col min="10505" max="10505" width="2.375" style="21" customWidth="1"/>
    <col min="10506" max="10513" width="2.125" style="21" customWidth="1"/>
    <col min="10514" max="10514" width="2.125" style="21"/>
    <col min="10515" max="10522" width="2.125" style="21" customWidth="1"/>
    <col min="10523" max="10523" width="2.375" style="21" customWidth="1"/>
    <col min="10524" max="10531" width="2.125" style="21" customWidth="1"/>
    <col min="10532" max="10532" width="2.125" style="21"/>
    <col min="10533" max="10540" width="2.125" style="21" customWidth="1"/>
    <col min="10541" max="10541" width="2.375" style="21" customWidth="1"/>
    <col min="10542" max="10549" width="2.125" style="21" customWidth="1"/>
    <col min="10550" max="10752" width="2.125" style="21"/>
    <col min="10753" max="10760" width="2.125" style="21" customWidth="1"/>
    <col min="10761" max="10761" width="2.375" style="21" customWidth="1"/>
    <col min="10762" max="10769" width="2.125" style="21" customWidth="1"/>
    <col min="10770" max="10770" width="2.125" style="21"/>
    <col min="10771" max="10778" width="2.125" style="21" customWidth="1"/>
    <col min="10779" max="10779" width="2.375" style="21" customWidth="1"/>
    <col min="10780" max="10787" width="2.125" style="21" customWidth="1"/>
    <col min="10788" max="10788" width="2.125" style="21"/>
    <col min="10789" max="10796" width="2.125" style="21" customWidth="1"/>
    <col min="10797" max="10797" width="2.375" style="21" customWidth="1"/>
    <col min="10798" max="10805" width="2.125" style="21" customWidth="1"/>
    <col min="10806" max="11008" width="2.125" style="21"/>
    <col min="11009" max="11016" width="2.125" style="21" customWidth="1"/>
    <col min="11017" max="11017" width="2.375" style="21" customWidth="1"/>
    <col min="11018" max="11025" width="2.125" style="21" customWidth="1"/>
    <col min="11026" max="11026" width="2.125" style="21"/>
    <col min="11027" max="11034" width="2.125" style="21" customWidth="1"/>
    <col min="11035" max="11035" width="2.375" style="21" customWidth="1"/>
    <col min="11036" max="11043" width="2.125" style="21" customWidth="1"/>
    <col min="11044" max="11044" width="2.125" style="21"/>
    <col min="11045" max="11052" width="2.125" style="21" customWidth="1"/>
    <col min="11053" max="11053" width="2.375" style="21" customWidth="1"/>
    <col min="11054" max="11061" width="2.125" style="21" customWidth="1"/>
    <col min="11062" max="11264" width="2.125" style="21"/>
    <col min="11265" max="11272" width="2.125" style="21" customWidth="1"/>
    <col min="11273" max="11273" width="2.375" style="21" customWidth="1"/>
    <col min="11274" max="11281" width="2.125" style="21" customWidth="1"/>
    <col min="11282" max="11282" width="2.125" style="21"/>
    <col min="11283" max="11290" width="2.125" style="21" customWidth="1"/>
    <col min="11291" max="11291" width="2.375" style="21" customWidth="1"/>
    <col min="11292" max="11299" width="2.125" style="21" customWidth="1"/>
    <col min="11300" max="11300" width="2.125" style="21"/>
    <col min="11301" max="11308" width="2.125" style="21" customWidth="1"/>
    <col min="11309" max="11309" width="2.375" style="21" customWidth="1"/>
    <col min="11310" max="11317" width="2.125" style="21" customWidth="1"/>
    <col min="11318" max="11520" width="2.125" style="21"/>
    <col min="11521" max="11528" width="2.125" style="21" customWidth="1"/>
    <col min="11529" max="11529" width="2.375" style="21" customWidth="1"/>
    <col min="11530" max="11537" width="2.125" style="21" customWidth="1"/>
    <col min="11538" max="11538" width="2.125" style="21"/>
    <col min="11539" max="11546" width="2.125" style="21" customWidth="1"/>
    <col min="11547" max="11547" width="2.375" style="21" customWidth="1"/>
    <col min="11548" max="11555" width="2.125" style="21" customWidth="1"/>
    <col min="11556" max="11556" width="2.125" style="21"/>
    <col min="11557" max="11564" width="2.125" style="21" customWidth="1"/>
    <col min="11565" max="11565" width="2.375" style="21" customWidth="1"/>
    <col min="11566" max="11573" width="2.125" style="21" customWidth="1"/>
    <col min="11574" max="11776" width="2.125" style="21"/>
    <col min="11777" max="11784" width="2.125" style="21" customWidth="1"/>
    <col min="11785" max="11785" width="2.375" style="21" customWidth="1"/>
    <col min="11786" max="11793" width="2.125" style="21" customWidth="1"/>
    <col min="11794" max="11794" width="2.125" style="21"/>
    <col min="11795" max="11802" width="2.125" style="21" customWidth="1"/>
    <col min="11803" max="11803" width="2.375" style="21" customWidth="1"/>
    <col min="11804" max="11811" width="2.125" style="21" customWidth="1"/>
    <col min="11812" max="11812" width="2.125" style="21"/>
    <col min="11813" max="11820" width="2.125" style="21" customWidth="1"/>
    <col min="11821" max="11821" width="2.375" style="21" customWidth="1"/>
    <col min="11822" max="11829" width="2.125" style="21" customWidth="1"/>
    <col min="11830" max="12032" width="2.125" style="21"/>
    <col min="12033" max="12040" width="2.125" style="21" customWidth="1"/>
    <col min="12041" max="12041" width="2.375" style="21" customWidth="1"/>
    <col min="12042" max="12049" width="2.125" style="21" customWidth="1"/>
    <col min="12050" max="12050" width="2.125" style="21"/>
    <col min="12051" max="12058" width="2.125" style="21" customWidth="1"/>
    <col min="12059" max="12059" width="2.375" style="21" customWidth="1"/>
    <col min="12060" max="12067" width="2.125" style="21" customWidth="1"/>
    <col min="12068" max="12068" width="2.125" style="21"/>
    <col min="12069" max="12076" width="2.125" style="21" customWidth="1"/>
    <col min="12077" max="12077" width="2.375" style="21" customWidth="1"/>
    <col min="12078" max="12085" width="2.125" style="21" customWidth="1"/>
    <col min="12086" max="12288" width="2.125" style="21"/>
    <col min="12289" max="12296" width="2.125" style="21" customWidth="1"/>
    <col min="12297" max="12297" width="2.375" style="21" customWidth="1"/>
    <col min="12298" max="12305" width="2.125" style="21" customWidth="1"/>
    <col min="12306" max="12306" width="2.125" style="21"/>
    <col min="12307" max="12314" width="2.125" style="21" customWidth="1"/>
    <col min="12315" max="12315" width="2.375" style="21" customWidth="1"/>
    <col min="12316" max="12323" width="2.125" style="21" customWidth="1"/>
    <col min="12324" max="12324" width="2.125" style="21"/>
    <col min="12325" max="12332" width="2.125" style="21" customWidth="1"/>
    <col min="12333" max="12333" width="2.375" style="21" customWidth="1"/>
    <col min="12334" max="12341" width="2.125" style="21" customWidth="1"/>
    <col min="12342" max="12544" width="2.125" style="21"/>
    <col min="12545" max="12552" width="2.125" style="21" customWidth="1"/>
    <col min="12553" max="12553" width="2.375" style="21" customWidth="1"/>
    <col min="12554" max="12561" width="2.125" style="21" customWidth="1"/>
    <col min="12562" max="12562" width="2.125" style="21"/>
    <col min="12563" max="12570" width="2.125" style="21" customWidth="1"/>
    <col min="12571" max="12571" width="2.375" style="21" customWidth="1"/>
    <col min="12572" max="12579" width="2.125" style="21" customWidth="1"/>
    <col min="12580" max="12580" width="2.125" style="21"/>
    <col min="12581" max="12588" width="2.125" style="21" customWidth="1"/>
    <col min="12589" max="12589" width="2.375" style="21" customWidth="1"/>
    <col min="12590" max="12597" width="2.125" style="21" customWidth="1"/>
    <col min="12598" max="12800" width="2.125" style="21"/>
    <col min="12801" max="12808" width="2.125" style="21" customWidth="1"/>
    <col min="12809" max="12809" width="2.375" style="21" customWidth="1"/>
    <col min="12810" max="12817" width="2.125" style="21" customWidth="1"/>
    <col min="12818" max="12818" width="2.125" style="21"/>
    <col min="12819" max="12826" width="2.125" style="21" customWidth="1"/>
    <col min="12827" max="12827" width="2.375" style="21" customWidth="1"/>
    <col min="12828" max="12835" width="2.125" style="21" customWidth="1"/>
    <col min="12836" max="12836" width="2.125" style="21"/>
    <col min="12837" max="12844" width="2.125" style="21" customWidth="1"/>
    <col min="12845" max="12845" width="2.375" style="21" customWidth="1"/>
    <col min="12846" max="12853" width="2.125" style="21" customWidth="1"/>
    <col min="12854" max="13056" width="2.125" style="21"/>
    <col min="13057" max="13064" width="2.125" style="21" customWidth="1"/>
    <col min="13065" max="13065" width="2.375" style="21" customWidth="1"/>
    <col min="13066" max="13073" width="2.125" style="21" customWidth="1"/>
    <col min="13074" max="13074" width="2.125" style="21"/>
    <col min="13075" max="13082" width="2.125" style="21" customWidth="1"/>
    <col min="13083" max="13083" width="2.375" style="21" customWidth="1"/>
    <col min="13084" max="13091" width="2.125" style="21" customWidth="1"/>
    <col min="13092" max="13092" width="2.125" style="21"/>
    <col min="13093" max="13100" width="2.125" style="21" customWidth="1"/>
    <col min="13101" max="13101" width="2.375" style="21" customWidth="1"/>
    <col min="13102" max="13109" width="2.125" style="21" customWidth="1"/>
    <col min="13110" max="13312" width="2.125" style="21"/>
    <col min="13313" max="13320" width="2.125" style="21" customWidth="1"/>
    <col min="13321" max="13321" width="2.375" style="21" customWidth="1"/>
    <col min="13322" max="13329" width="2.125" style="21" customWidth="1"/>
    <col min="13330" max="13330" width="2.125" style="21"/>
    <col min="13331" max="13338" width="2.125" style="21" customWidth="1"/>
    <col min="13339" max="13339" width="2.375" style="21" customWidth="1"/>
    <col min="13340" max="13347" width="2.125" style="21" customWidth="1"/>
    <col min="13348" max="13348" width="2.125" style="21"/>
    <col min="13349" max="13356" width="2.125" style="21" customWidth="1"/>
    <col min="13357" max="13357" width="2.375" style="21" customWidth="1"/>
    <col min="13358" max="13365" width="2.125" style="21" customWidth="1"/>
    <col min="13366" max="13568" width="2.125" style="21"/>
    <col min="13569" max="13576" width="2.125" style="21" customWidth="1"/>
    <col min="13577" max="13577" width="2.375" style="21" customWidth="1"/>
    <col min="13578" max="13585" width="2.125" style="21" customWidth="1"/>
    <col min="13586" max="13586" width="2.125" style="21"/>
    <col min="13587" max="13594" width="2.125" style="21" customWidth="1"/>
    <col min="13595" max="13595" width="2.375" style="21" customWidth="1"/>
    <col min="13596" max="13603" width="2.125" style="21" customWidth="1"/>
    <col min="13604" max="13604" width="2.125" style="21"/>
    <col min="13605" max="13612" width="2.125" style="21" customWidth="1"/>
    <col min="13613" max="13613" width="2.375" style="21" customWidth="1"/>
    <col min="13614" max="13621" width="2.125" style="21" customWidth="1"/>
    <col min="13622" max="13824" width="2.125" style="21"/>
    <col min="13825" max="13832" width="2.125" style="21" customWidth="1"/>
    <col min="13833" max="13833" width="2.375" style="21" customWidth="1"/>
    <col min="13834" max="13841" width="2.125" style="21" customWidth="1"/>
    <col min="13842" max="13842" width="2.125" style="21"/>
    <col min="13843" max="13850" width="2.125" style="21" customWidth="1"/>
    <col min="13851" max="13851" width="2.375" style="21" customWidth="1"/>
    <col min="13852" max="13859" width="2.125" style="21" customWidth="1"/>
    <col min="13860" max="13860" width="2.125" style="21"/>
    <col min="13861" max="13868" width="2.125" style="21" customWidth="1"/>
    <col min="13869" max="13869" width="2.375" style="21" customWidth="1"/>
    <col min="13870" max="13877" width="2.125" style="21" customWidth="1"/>
    <col min="13878" max="14080" width="2.125" style="21"/>
    <col min="14081" max="14088" width="2.125" style="21" customWidth="1"/>
    <col min="14089" max="14089" width="2.375" style="21" customWidth="1"/>
    <col min="14090" max="14097" width="2.125" style="21" customWidth="1"/>
    <col min="14098" max="14098" width="2.125" style="21"/>
    <col min="14099" max="14106" width="2.125" style="21" customWidth="1"/>
    <col min="14107" max="14107" width="2.375" style="21" customWidth="1"/>
    <col min="14108" max="14115" width="2.125" style="21" customWidth="1"/>
    <col min="14116" max="14116" width="2.125" style="21"/>
    <col min="14117" max="14124" width="2.125" style="21" customWidth="1"/>
    <col min="14125" max="14125" width="2.375" style="21" customWidth="1"/>
    <col min="14126" max="14133" width="2.125" style="21" customWidth="1"/>
    <col min="14134" max="14336" width="2.125" style="21"/>
    <col min="14337" max="14344" width="2.125" style="21" customWidth="1"/>
    <col min="14345" max="14345" width="2.375" style="21" customWidth="1"/>
    <col min="14346" max="14353" width="2.125" style="21" customWidth="1"/>
    <col min="14354" max="14354" width="2.125" style="21"/>
    <col min="14355" max="14362" width="2.125" style="21" customWidth="1"/>
    <col min="14363" max="14363" width="2.375" style="21" customWidth="1"/>
    <col min="14364" max="14371" width="2.125" style="21" customWidth="1"/>
    <col min="14372" max="14372" width="2.125" style="21"/>
    <col min="14373" max="14380" width="2.125" style="21" customWidth="1"/>
    <col min="14381" max="14381" width="2.375" style="21" customWidth="1"/>
    <col min="14382" max="14389" width="2.125" style="21" customWidth="1"/>
    <col min="14390" max="14592" width="2.125" style="21"/>
    <col min="14593" max="14600" width="2.125" style="21" customWidth="1"/>
    <col min="14601" max="14601" width="2.375" style="21" customWidth="1"/>
    <col min="14602" max="14609" width="2.125" style="21" customWidth="1"/>
    <col min="14610" max="14610" width="2.125" style="21"/>
    <col min="14611" max="14618" width="2.125" style="21" customWidth="1"/>
    <col min="14619" max="14619" width="2.375" style="21" customWidth="1"/>
    <col min="14620" max="14627" width="2.125" style="21" customWidth="1"/>
    <col min="14628" max="14628" width="2.125" style="21"/>
    <col min="14629" max="14636" width="2.125" style="21" customWidth="1"/>
    <col min="14637" max="14637" width="2.375" style="21" customWidth="1"/>
    <col min="14638" max="14645" width="2.125" style="21" customWidth="1"/>
    <col min="14646" max="14848" width="2.125" style="21"/>
    <col min="14849" max="14856" width="2.125" style="21" customWidth="1"/>
    <col min="14857" max="14857" width="2.375" style="21" customWidth="1"/>
    <col min="14858" max="14865" width="2.125" style="21" customWidth="1"/>
    <col min="14866" max="14866" width="2.125" style="21"/>
    <col min="14867" max="14874" width="2.125" style="21" customWidth="1"/>
    <col min="14875" max="14875" width="2.375" style="21" customWidth="1"/>
    <col min="14876" max="14883" width="2.125" style="21" customWidth="1"/>
    <col min="14884" max="14884" width="2.125" style="21"/>
    <col min="14885" max="14892" width="2.125" style="21" customWidth="1"/>
    <col min="14893" max="14893" width="2.375" style="21" customWidth="1"/>
    <col min="14894" max="14901" width="2.125" style="21" customWidth="1"/>
    <col min="14902" max="15104" width="2.125" style="21"/>
    <col min="15105" max="15112" width="2.125" style="21" customWidth="1"/>
    <col min="15113" max="15113" width="2.375" style="21" customWidth="1"/>
    <col min="15114" max="15121" width="2.125" style="21" customWidth="1"/>
    <col min="15122" max="15122" width="2.125" style="21"/>
    <col min="15123" max="15130" width="2.125" style="21" customWidth="1"/>
    <col min="15131" max="15131" width="2.375" style="21" customWidth="1"/>
    <col min="15132" max="15139" width="2.125" style="21" customWidth="1"/>
    <col min="15140" max="15140" width="2.125" style="21"/>
    <col min="15141" max="15148" width="2.125" style="21" customWidth="1"/>
    <col min="15149" max="15149" width="2.375" style="21" customWidth="1"/>
    <col min="15150" max="15157" width="2.125" style="21" customWidth="1"/>
    <col min="15158" max="15360" width="2.125" style="21"/>
    <col min="15361" max="15368" width="2.125" style="21" customWidth="1"/>
    <col min="15369" max="15369" width="2.375" style="21" customWidth="1"/>
    <col min="15370" max="15377" width="2.125" style="21" customWidth="1"/>
    <col min="15378" max="15378" width="2.125" style="21"/>
    <col min="15379" max="15386" width="2.125" style="21" customWidth="1"/>
    <col min="15387" max="15387" width="2.375" style="21" customWidth="1"/>
    <col min="15388" max="15395" width="2.125" style="21" customWidth="1"/>
    <col min="15396" max="15396" width="2.125" style="21"/>
    <col min="15397" max="15404" width="2.125" style="21" customWidth="1"/>
    <col min="15405" max="15405" width="2.375" style="21" customWidth="1"/>
    <col min="15406" max="15413" width="2.125" style="21" customWidth="1"/>
    <col min="15414" max="15616" width="2.125" style="21"/>
    <col min="15617" max="15624" width="2.125" style="21" customWidth="1"/>
    <col min="15625" max="15625" width="2.375" style="21" customWidth="1"/>
    <col min="15626" max="15633" width="2.125" style="21" customWidth="1"/>
    <col min="15634" max="15634" width="2.125" style="21"/>
    <col min="15635" max="15642" width="2.125" style="21" customWidth="1"/>
    <col min="15643" max="15643" width="2.375" style="21" customWidth="1"/>
    <col min="15644" max="15651" width="2.125" style="21" customWidth="1"/>
    <col min="15652" max="15652" width="2.125" style="21"/>
    <col min="15653" max="15660" width="2.125" style="21" customWidth="1"/>
    <col min="15661" max="15661" width="2.375" style="21" customWidth="1"/>
    <col min="15662" max="15669" width="2.125" style="21" customWidth="1"/>
    <col min="15670" max="15872" width="2.125" style="21"/>
    <col min="15873" max="15880" width="2.125" style="21" customWidth="1"/>
    <col min="15881" max="15881" width="2.375" style="21" customWidth="1"/>
    <col min="15882" max="15889" width="2.125" style="21" customWidth="1"/>
    <col min="15890" max="15890" width="2.125" style="21"/>
    <col min="15891" max="15898" width="2.125" style="21" customWidth="1"/>
    <col min="15899" max="15899" width="2.375" style="21" customWidth="1"/>
    <col min="15900" max="15907" width="2.125" style="21" customWidth="1"/>
    <col min="15908" max="15908" width="2.125" style="21"/>
    <col min="15909" max="15916" width="2.125" style="21" customWidth="1"/>
    <col min="15917" max="15917" width="2.375" style="21" customWidth="1"/>
    <col min="15918" max="15925" width="2.125" style="21" customWidth="1"/>
    <col min="15926" max="16128" width="2.125" style="21"/>
    <col min="16129" max="16136" width="2.125" style="21" customWidth="1"/>
    <col min="16137" max="16137" width="2.375" style="21" customWidth="1"/>
    <col min="16138" max="16145" width="2.125" style="21" customWidth="1"/>
    <col min="16146" max="16146" width="2.125" style="21"/>
    <col min="16147" max="16154" width="2.125" style="21" customWidth="1"/>
    <col min="16155" max="16155" width="2.375" style="21" customWidth="1"/>
    <col min="16156" max="16163" width="2.125" style="21" customWidth="1"/>
    <col min="16164" max="16164" width="2.125" style="21"/>
    <col min="16165" max="16172" width="2.125" style="21" customWidth="1"/>
    <col min="16173" max="16173" width="2.375" style="21" customWidth="1"/>
    <col min="16174" max="16181" width="2.125" style="21" customWidth="1"/>
    <col min="16182" max="16384" width="2.125" style="21"/>
  </cols>
  <sheetData>
    <row r="1" spans="1:53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S1" s="209" t="s">
        <v>36</v>
      </c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K1" s="209" t="s">
        <v>36</v>
      </c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1:53" ht="15" customHeight="1">
      <c r="A3" s="191" t="s">
        <v>37</v>
      </c>
      <c r="B3" s="192"/>
      <c r="C3" s="192"/>
      <c r="D3" s="192"/>
      <c r="E3" s="193"/>
      <c r="F3" s="191" t="s">
        <v>62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S3" s="191" t="s">
        <v>37</v>
      </c>
      <c r="T3" s="192"/>
      <c r="U3" s="192"/>
      <c r="V3" s="192"/>
      <c r="W3" s="193"/>
      <c r="X3" s="191" t="s">
        <v>62</v>
      </c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K3" s="191" t="s">
        <v>37</v>
      </c>
      <c r="AL3" s="192"/>
      <c r="AM3" s="192"/>
      <c r="AN3" s="192"/>
      <c r="AO3" s="193"/>
      <c r="AP3" s="191" t="s">
        <v>62</v>
      </c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3"/>
    </row>
    <row r="4" spans="1:53" ht="15" customHeight="1">
      <c r="A4" s="191" t="s">
        <v>50</v>
      </c>
      <c r="B4" s="192"/>
      <c r="C4" s="193"/>
      <c r="D4" s="191" t="s">
        <v>42</v>
      </c>
      <c r="E4" s="192"/>
      <c r="F4" s="192"/>
      <c r="G4" s="192"/>
      <c r="H4" s="192"/>
      <c r="I4" s="193"/>
      <c r="J4" s="191" t="s">
        <v>41</v>
      </c>
      <c r="K4" s="192"/>
      <c r="L4" s="193"/>
      <c r="M4" s="191"/>
      <c r="N4" s="192"/>
      <c r="O4" s="192"/>
      <c r="P4" s="192"/>
      <c r="Q4" s="193"/>
      <c r="S4" s="191" t="s">
        <v>50</v>
      </c>
      <c r="T4" s="192"/>
      <c r="U4" s="193"/>
      <c r="V4" s="191" t="str">
        <f>D4</f>
        <v>10分-3分-10分</v>
      </c>
      <c r="W4" s="192"/>
      <c r="X4" s="192"/>
      <c r="Y4" s="192"/>
      <c r="Z4" s="192"/>
      <c r="AA4" s="193"/>
      <c r="AB4" s="191" t="s">
        <v>41</v>
      </c>
      <c r="AC4" s="192"/>
      <c r="AD4" s="193"/>
      <c r="AE4" s="191"/>
      <c r="AF4" s="192"/>
      <c r="AG4" s="192"/>
      <c r="AH4" s="192"/>
      <c r="AI4" s="193"/>
      <c r="AK4" s="191" t="s">
        <v>50</v>
      </c>
      <c r="AL4" s="192"/>
      <c r="AM4" s="193"/>
      <c r="AN4" s="191" t="str">
        <f>V4</f>
        <v>10分-3分-10分</v>
      </c>
      <c r="AO4" s="192"/>
      <c r="AP4" s="192"/>
      <c r="AQ4" s="192"/>
      <c r="AR4" s="192"/>
      <c r="AS4" s="193"/>
      <c r="AT4" s="191" t="s">
        <v>41</v>
      </c>
      <c r="AU4" s="192"/>
      <c r="AV4" s="193"/>
      <c r="AW4" s="191"/>
      <c r="AX4" s="192"/>
      <c r="AY4" s="192"/>
      <c r="AZ4" s="192"/>
      <c r="BA4" s="193"/>
    </row>
    <row r="5" spans="1:53" ht="13.5" customHeight="1">
      <c r="A5" s="210"/>
      <c r="B5" s="211"/>
      <c r="C5" s="211"/>
      <c r="D5" s="211"/>
      <c r="E5" s="211"/>
      <c r="F5" s="211"/>
      <c r="G5" s="212"/>
      <c r="H5" s="228" t="s">
        <v>38</v>
      </c>
      <c r="I5" s="229"/>
      <c r="J5" s="230"/>
      <c r="K5" s="210"/>
      <c r="L5" s="211"/>
      <c r="M5" s="211"/>
      <c r="N5" s="211"/>
      <c r="O5" s="211"/>
      <c r="P5" s="211"/>
      <c r="Q5" s="212"/>
      <c r="R5" s="40"/>
      <c r="S5" s="210"/>
      <c r="T5" s="211"/>
      <c r="U5" s="211"/>
      <c r="V5" s="211"/>
      <c r="W5" s="211"/>
      <c r="X5" s="211"/>
      <c r="Y5" s="212"/>
      <c r="Z5" s="228" t="s">
        <v>38</v>
      </c>
      <c r="AA5" s="229"/>
      <c r="AB5" s="230"/>
      <c r="AC5" s="210"/>
      <c r="AD5" s="211"/>
      <c r="AE5" s="211"/>
      <c r="AF5" s="211"/>
      <c r="AG5" s="211"/>
      <c r="AH5" s="211"/>
      <c r="AI5" s="212"/>
      <c r="AJ5" s="40"/>
      <c r="AK5" s="210"/>
      <c r="AL5" s="211"/>
      <c r="AM5" s="211"/>
      <c r="AN5" s="211"/>
      <c r="AO5" s="211"/>
      <c r="AP5" s="211"/>
      <c r="AQ5" s="212"/>
      <c r="AR5" s="228" t="s">
        <v>38</v>
      </c>
      <c r="AS5" s="229"/>
      <c r="AT5" s="230"/>
      <c r="AU5" s="210"/>
      <c r="AV5" s="211"/>
      <c r="AW5" s="211"/>
      <c r="AX5" s="211"/>
      <c r="AY5" s="211"/>
      <c r="AZ5" s="211"/>
      <c r="BA5" s="212"/>
    </row>
    <row r="6" spans="1:53">
      <c r="A6" s="216"/>
      <c r="B6" s="217"/>
      <c r="C6" s="217"/>
      <c r="D6" s="217"/>
      <c r="E6" s="217"/>
      <c r="F6" s="217"/>
      <c r="G6" s="218"/>
      <c r="H6" s="231"/>
      <c r="I6" s="232"/>
      <c r="J6" s="233"/>
      <c r="K6" s="216"/>
      <c r="L6" s="217"/>
      <c r="M6" s="217"/>
      <c r="N6" s="217"/>
      <c r="O6" s="217"/>
      <c r="P6" s="217"/>
      <c r="Q6" s="218"/>
      <c r="R6" s="40"/>
      <c r="S6" s="216"/>
      <c r="T6" s="217"/>
      <c r="U6" s="217"/>
      <c r="V6" s="217"/>
      <c r="W6" s="217"/>
      <c r="X6" s="217"/>
      <c r="Y6" s="218"/>
      <c r="Z6" s="231"/>
      <c r="AA6" s="232"/>
      <c r="AB6" s="233"/>
      <c r="AC6" s="216"/>
      <c r="AD6" s="217"/>
      <c r="AE6" s="217"/>
      <c r="AF6" s="217"/>
      <c r="AG6" s="217"/>
      <c r="AH6" s="217"/>
      <c r="AI6" s="218"/>
      <c r="AJ6" s="40"/>
      <c r="AK6" s="216"/>
      <c r="AL6" s="217"/>
      <c r="AM6" s="217"/>
      <c r="AN6" s="217"/>
      <c r="AO6" s="217"/>
      <c r="AP6" s="217"/>
      <c r="AQ6" s="218"/>
      <c r="AR6" s="231"/>
      <c r="AS6" s="232"/>
      <c r="AT6" s="233"/>
      <c r="AU6" s="216"/>
      <c r="AV6" s="217"/>
      <c r="AW6" s="217"/>
      <c r="AX6" s="217"/>
      <c r="AY6" s="217"/>
      <c r="AZ6" s="217"/>
      <c r="BA6" s="218"/>
    </row>
    <row r="7" spans="1:53">
      <c r="A7" s="199"/>
      <c r="B7" s="200"/>
      <c r="C7" s="199"/>
      <c r="D7" s="203"/>
      <c r="E7" s="203"/>
      <c r="F7" s="203"/>
      <c r="G7" s="200"/>
      <c r="H7" s="210" t="s">
        <v>39</v>
      </c>
      <c r="I7" s="211"/>
      <c r="J7" s="212"/>
      <c r="K7" s="199"/>
      <c r="L7" s="203"/>
      <c r="M7" s="203"/>
      <c r="N7" s="203"/>
      <c r="O7" s="203"/>
      <c r="P7" s="199"/>
      <c r="Q7" s="200"/>
      <c r="S7" s="199"/>
      <c r="T7" s="200"/>
      <c r="U7" s="199"/>
      <c r="V7" s="203"/>
      <c r="W7" s="203"/>
      <c r="X7" s="203"/>
      <c r="Y7" s="200"/>
      <c r="Z7" s="210" t="s">
        <v>39</v>
      </c>
      <c r="AA7" s="211"/>
      <c r="AB7" s="212"/>
      <c r="AC7" s="199"/>
      <c r="AD7" s="203"/>
      <c r="AE7" s="203"/>
      <c r="AF7" s="203"/>
      <c r="AG7" s="203"/>
      <c r="AH7" s="199"/>
      <c r="AI7" s="200"/>
      <c r="AK7" s="199"/>
      <c r="AL7" s="200"/>
      <c r="AM7" s="199"/>
      <c r="AN7" s="203"/>
      <c r="AO7" s="203"/>
      <c r="AP7" s="203"/>
      <c r="AQ7" s="200"/>
      <c r="AR7" s="210" t="s">
        <v>39</v>
      </c>
      <c r="AS7" s="211"/>
      <c r="AT7" s="212"/>
      <c r="AU7" s="199"/>
      <c r="AV7" s="203"/>
      <c r="AW7" s="203"/>
      <c r="AX7" s="203"/>
      <c r="AY7" s="203"/>
      <c r="AZ7" s="199"/>
      <c r="BA7" s="200"/>
    </row>
    <row r="8" spans="1:53">
      <c r="A8" s="201"/>
      <c r="B8" s="202"/>
      <c r="C8" s="207"/>
      <c r="D8" s="205"/>
      <c r="E8" s="205"/>
      <c r="F8" s="205"/>
      <c r="G8" s="206"/>
      <c r="H8" s="213"/>
      <c r="I8" s="214"/>
      <c r="J8" s="215"/>
      <c r="K8" s="207"/>
      <c r="L8" s="205"/>
      <c r="M8" s="205"/>
      <c r="N8" s="205"/>
      <c r="O8" s="205"/>
      <c r="P8" s="201"/>
      <c r="Q8" s="202"/>
      <c r="S8" s="201"/>
      <c r="T8" s="202"/>
      <c r="U8" s="207"/>
      <c r="V8" s="205"/>
      <c r="W8" s="205"/>
      <c r="X8" s="205"/>
      <c r="Y8" s="206"/>
      <c r="Z8" s="213"/>
      <c r="AA8" s="214"/>
      <c r="AB8" s="215"/>
      <c r="AC8" s="207"/>
      <c r="AD8" s="205"/>
      <c r="AE8" s="205"/>
      <c r="AF8" s="205"/>
      <c r="AG8" s="205"/>
      <c r="AH8" s="201"/>
      <c r="AI8" s="202"/>
      <c r="AK8" s="201"/>
      <c r="AL8" s="202"/>
      <c r="AM8" s="207"/>
      <c r="AN8" s="205"/>
      <c r="AO8" s="205"/>
      <c r="AP8" s="205"/>
      <c r="AQ8" s="206"/>
      <c r="AR8" s="213"/>
      <c r="AS8" s="214"/>
      <c r="AT8" s="215"/>
      <c r="AU8" s="207"/>
      <c r="AV8" s="205"/>
      <c r="AW8" s="205"/>
      <c r="AX8" s="205"/>
      <c r="AY8" s="205"/>
      <c r="AZ8" s="201"/>
      <c r="BA8" s="202"/>
    </row>
    <row r="9" spans="1:53">
      <c r="A9" s="207"/>
      <c r="B9" s="205"/>
      <c r="C9" s="205"/>
      <c r="D9" s="205"/>
      <c r="E9" s="205"/>
      <c r="F9" s="205"/>
      <c r="G9" s="206"/>
      <c r="H9" s="213"/>
      <c r="I9" s="214"/>
      <c r="J9" s="215"/>
      <c r="K9" s="207"/>
      <c r="L9" s="205"/>
      <c r="M9" s="205"/>
      <c r="N9" s="205"/>
      <c r="O9" s="205"/>
      <c r="P9" s="203"/>
      <c r="Q9" s="200"/>
      <c r="S9" s="207"/>
      <c r="T9" s="205"/>
      <c r="U9" s="205"/>
      <c r="V9" s="205"/>
      <c r="W9" s="205"/>
      <c r="X9" s="205"/>
      <c r="Y9" s="206"/>
      <c r="Z9" s="213"/>
      <c r="AA9" s="214"/>
      <c r="AB9" s="215"/>
      <c r="AC9" s="207"/>
      <c r="AD9" s="205"/>
      <c r="AE9" s="205"/>
      <c r="AF9" s="205"/>
      <c r="AG9" s="205"/>
      <c r="AH9" s="203"/>
      <c r="AI9" s="200"/>
      <c r="AK9" s="207"/>
      <c r="AL9" s="205"/>
      <c r="AM9" s="205"/>
      <c r="AN9" s="205"/>
      <c r="AO9" s="205"/>
      <c r="AP9" s="205"/>
      <c r="AQ9" s="206"/>
      <c r="AR9" s="213"/>
      <c r="AS9" s="214"/>
      <c r="AT9" s="215"/>
      <c r="AU9" s="207"/>
      <c r="AV9" s="205"/>
      <c r="AW9" s="205"/>
      <c r="AX9" s="205"/>
      <c r="AY9" s="205"/>
      <c r="AZ9" s="203"/>
      <c r="BA9" s="200"/>
    </row>
    <row r="10" spans="1:53">
      <c r="A10" s="201"/>
      <c r="B10" s="204"/>
      <c r="C10" s="204"/>
      <c r="D10" s="204"/>
      <c r="E10" s="204"/>
      <c r="F10" s="204"/>
      <c r="G10" s="202"/>
      <c r="H10" s="216"/>
      <c r="I10" s="217"/>
      <c r="J10" s="218"/>
      <c r="K10" s="201"/>
      <c r="L10" s="204"/>
      <c r="M10" s="204"/>
      <c r="N10" s="204"/>
      <c r="O10" s="204"/>
      <c r="P10" s="204"/>
      <c r="Q10" s="202"/>
      <c r="S10" s="201"/>
      <c r="T10" s="204"/>
      <c r="U10" s="204"/>
      <c r="V10" s="204"/>
      <c r="W10" s="204"/>
      <c r="X10" s="204"/>
      <c r="Y10" s="202"/>
      <c r="Z10" s="216"/>
      <c r="AA10" s="217"/>
      <c r="AB10" s="218"/>
      <c r="AC10" s="201"/>
      <c r="AD10" s="204"/>
      <c r="AE10" s="204"/>
      <c r="AF10" s="204"/>
      <c r="AG10" s="204"/>
      <c r="AH10" s="204"/>
      <c r="AI10" s="202"/>
      <c r="AK10" s="201"/>
      <c r="AL10" s="204"/>
      <c r="AM10" s="204"/>
      <c r="AN10" s="204"/>
      <c r="AO10" s="204"/>
      <c r="AP10" s="204"/>
      <c r="AQ10" s="202"/>
      <c r="AR10" s="216"/>
      <c r="AS10" s="217"/>
      <c r="AT10" s="218"/>
      <c r="AU10" s="201"/>
      <c r="AV10" s="204"/>
      <c r="AW10" s="204"/>
      <c r="AX10" s="204"/>
      <c r="AY10" s="204"/>
      <c r="AZ10" s="204"/>
      <c r="BA10" s="202"/>
    </row>
    <row r="11" spans="1:53">
      <c r="A11" s="219"/>
      <c r="B11" s="220"/>
      <c r="C11" s="220"/>
      <c r="D11" s="220"/>
      <c r="E11" s="220"/>
      <c r="F11" s="220"/>
      <c r="G11" s="221"/>
      <c r="H11" s="210" t="s">
        <v>40</v>
      </c>
      <c r="I11" s="211"/>
      <c r="J11" s="212"/>
      <c r="K11" s="219"/>
      <c r="L11" s="220"/>
      <c r="M11" s="220"/>
      <c r="N11" s="220"/>
      <c r="O11" s="220"/>
      <c r="P11" s="220"/>
      <c r="Q11" s="221"/>
      <c r="S11" s="219"/>
      <c r="T11" s="220"/>
      <c r="U11" s="220"/>
      <c r="V11" s="220"/>
      <c r="W11" s="220"/>
      <c r="X11" s="220"/>
      <c r="Y11" s="221"/>
      <c r="Z11" s="210" t="s">
        <v>40</v>
      </c>
      <c r="AA11" s="211"/>
      <c r="AB11" s="212"/>
      <c r="AC11" s="219"/>
      <c r="AD11" s="220"/>
      <c r="AE11" s="220"/>
      <c r="AF11" s="220"/>
      <c r="AG11" s="220"/>
      <c r="AH11" s="220"/>
      <c r="AI11" s="221"/>
      <c r="AK11" s="219"/>
      <c r="AL11" s="220"/>
      <c r="AM11" s="220"/>
      <c r="AN11" s="220"/>
      <c r="AO11" s="220"/>
      <c r="AP11" s="220"/>
      <c r="AQ11" s="221"/>
      <c r="AR11" s="210" t="s">
        <v>40</v>
      </c>
      <c r="AS11" s="211"/>
      <c r="AT11" s="212"/>
      <c r="AU11" s="219"/>
      <c r="AV11" s="220"/>
      <c r="AW11" s="220"/>
      <c r="AX11" s="220"/>
      <c r="AY11" s="220"/>
      <c r="AZ11" s="220"/>
      <c r="BA11" s="221"/>
    </row>
    <row r="12" spans="1:53">
      <c r="A12" s="222"/>
      <c r="B12" s="223"/>
      <c r="C12" s="223"/>
      <c r="D12" s="223"/>
      <c r="E12" s="223"/>
      <c r="F12" s="223"/>
      <c r="G12" s="224"/>
      <c r="H12" s="213"/>
      <c r="I12" s="214"/>
      <c r="J12" s="215"/>
      <c r="K12" s="222"/>
      <c r="L12" s="223"/>
      <c r="M12" s="223"/>
      <c r="N12" s="223"/>
      <c r="O12" s="223"/>
      <c r="P12" s="223"/>
      <c r="Q12" s="224"/>
      <c r="S12" s="222"/>
      <c r="T12" s="223"/>
      <c r="U12" s="223"/>
      <c r="V12" s="223"/>
      <c r="W12" s="223"/>
      <c r="X12" s="223"/>
      <c r="Y12" s="224"/>
      <c r="Z12" s="213"/>
      <c r="AA12" s="214"/>
      <c r="AB12" s="215"/>
      <c r="AC12" s="222"/>
      <c r="AD12" s="223"/>
      <c r="AE12" s="223"/>
      <c r="AF12" s="223"/>
      <c r="AG12" s="223"/>
      <c r="AH12" s="223"/>
      <c r="AI12" s="224"/>
      <c r="AK12" s="222"/>
      <c r="AL12" s="223"/>
      <c r="AM12" s="223"/>
      <c r="AN12" s="223"/>
      <c r="AO12" s="223"/>
      <c r="AP12" s="223"/>
      <c r="AQ12" s="224"/>
      <c r="AR12" s="213"/>
      <c r="AS12" s="214"/>
      <c r="AT12" s="215"/>
      <c r="AU12" s="222"/>
      <c r="AV12" s="223"/>
      <c r="AW12" s="223"/>
      <c r="AX12" s="223"/>
      <c r="AY12" s="223"/>
      <c r="AZ12" s="223"/>
      <c r="BA12" s="224"/>
    </row>
    <row r="13" spans="1:53">
      <c r="A13" s="222"/>
      <c r="B13" s="223"/>
      <c r="C13" s="223"/>
      <c r="D13" s="223"/>
      <c r="E13" s="223"/>
      <c r="F13" s="223"/>
      <c r="G13" s="224"/>
      <c r="H13" s="213"/>
      <c r="I13" s="214"/>
      <c r="J13" s="215"/>
      <c r="K13" s="222"/>
      <c r="L13" s="223"/>
      <c r="M13" s="223"/>
      <c r="N13" s="223"/>
      <c r="O13" s="223"/>
      <c r="P13" s="223"/>
      <c r="Q13" s="224"/>
      <c r="S13" s="222"/>
      <c r="T13" s="223"/>
      <c r="U13" s="223"/>
      <c r="V13" s="223"/>
      <c r="W13" s="223"/>
      <c r="X13" s="223"/>
      <c r="Y13" s="224"/>
      <c r="Z13" s="213"/>
      <c r="AA13" s="214"/>
      <c r="AB13" s="215"/>
      <c r="AC13" s="222"/>
      <c r="AD13" s="223"/>
      <c r="AE13" s="223"/>
      <c r="AF13" s="223"/>
      <c r="AG13" s="223"/>
      <c r="AH13" s="223"/>
      <c r="AI13" s="224"/>
      <c r="AK13" s="222"/>
      <c r="AL13" s="223"/>
      <c r="AM13" s="223"/>
      <c r="AN13" s="223"/>
      <c r="AO13" s="223"/>
      <c r="AP13" s="223"/>
      <c r="AQ13" s="224"/>
      <c r="AR13" s="213"/>
      <c r="AS13" s="214"/>
      <c r="AT13" s="215"/>
      <c r="AU13" s="222"/>
      <c r="AV13" s="223"/>
      <c r="AW13" s="223"/>
      <c r="AX13" s="223"/>
      <c r="AY13" s="223"/>
      <c r="AZ13" s="223"/>
      <c r="BA13" s="224"/>
    </row>
    <row r="14" spans="1:53">
      <c r="A14" s="225"/>
      <c r="B14" s="226"/>
      <c r="C14" s="226"/>
      <c r="D14" s="226"/>
      <c r="E14" s="226"/>
      <c r="F14" s="226"/>
      <c r="G14" s="227"/>
      <c r="H14" s="216"/>
      <c r="I14" s="217"/>
      <c r="J14" s="218"/>
      <c r="K14" s="225"/>
      <c r="L14" s="226"/>
      <c r="M14" s="226"/>
      <c r="N14" s="226"/>
      <c r="O14" s="226"/>
      <c r="P14" s="226"/>
      <c r="Q14" s="227"/>
      <c r="S14" s="225"/>
      <c r="T14" s="226"/>
      <c r="U14" s="226"/>
      <c r="V14" s="226"/>
      <c r="W14" s="226"/>
      <c r="X14" s="226"/>
      <c r="Y14" s="227"/>
      <c r="Z14" s="216"/>
      <c r="AA14" s="217"/>
      <c r="AB14" s="218"/>
      <c r="AC14" s="225"/>
      <c r="AD14" s="226"/>
      <c r="AE14" s="226"/>
      <c r="AF14" s="226"/>
      <c r="AG14" s="226"/>
      <c r="AH14" s="226"/>
      <c r="AI14" s="227"/>
      <c r="AK14" s="225"/>
      <c r="AL14" s="226"/>
      <c r="AM14" s="226"/>
      <c r="AN14" s="226"/>
      <c r="AO14" s="226"/>
      <c r="AP14" s="226"/>
      <c r="AQ14" s="227"/>
      <c r="AR14" s="216"/>
      <c r="AS14" s="217"/>
      <c r="AT14" s="218"/>
      <c r="AU14" s="225"/>
      <c r="AV14" s="226"/>
      <c r="AW14" s="226"/>
      <c r="AX14" s="226"/>
      <c r="AY14" s="226"/>
      <c r="AZ14" s="226"/>
      <c r="BA14" s="227"/>
    </row>
    <row r="15" spans="1:53">
      <c r="A15" s="203" t="s">
        <v>36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S15" s="203" t="s">
        <v>36</v>
      </c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K15" s="203" t="s">
        <v>36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</row>
    <row r="16" spans="1:53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</row>
    <row r="17" spans="1:53" ht="15" customHeight="1">
      <c r="A17" s="191" t="s">
        <v>37</v>
      </c>
      <c r="B17" s="192"/>
      <c r="C17" s="192"/>
      <c r="D17" s="192"/>
      <c r="E17" s="193"/>
      <c r="F17" s="191" t="s">
        <v>62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S17" s="191" t="s">
        <v>37</v>
      </c>
      <c r="T17" s="192"/>
      <c r="U17" s="192"/>
      <c r="V17" s="192"/>
      <c r="W17" s="193"/>
      <c r="X17" s="191" t="s">
        <v>62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  <c r="AK17" s="191" t="s">
        <v>37</v>
      </c>
      <c r="AL17" s="192"/>
      <c r="AM17" s="192"/>
      <c r="AN17" s="192"/>
      <c r="AO17" s="193"/>
      <c r="AP17" s="191" t="s">
        <v>62</v>
      </c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3"/>
    </row>
    <row r="18" spans="1:53" ht="15" customHeight="1">
      <c r="A18" s="194" t="s">
        <v>49</v>
      </c>
      <c r="B18" s="195"/>
      <c r="C18" s="196"/>
      <c r="D18" s="191" t="str">
        <f>D4</f>
        <v>10分-3分-10分</v>
      </c>
      <c r="E18" s="192"/>
      <c r="F18" s="192"/>
      <c r="G18" s="192"/>
      <c r="H18" s="192"/>
      <c r="I18" s="193"/>
      <c r="J18" s="191" t="s">
        <v>41</v>
      </c>
      <c r="K18" s="192"/>
      <c r="L18" s="193"/>
      <c r="M18" s="191"/>
      <c r="N18" s="192"/>
      <c r="O18" s="192"/>
      <c r="P18" s="192"/>
      <c r="Q18" s="193"/>
      <c r="S18" s="194" t="s">
        <v>49</v>
      </c>
      <c r="T18" s="195"/>
      <c r="U18" s="196"/>
      <c r="V18" s="191" t="str">
        <f>D18</f>
        <v>10分-3分-10分</v>
      </c>
      <c r="W18" s="192"/>
      <c r="X18" s="192"/>
      <c r="Y18" s="192"/>
      <c r="Z18" s="192"/>
      <c r="AA18" s="193"/>
      <c r="AB18" s="191" t="s">
        <v>41</v>
      </c>
      <c r="AC18" s="192"/>
      <c r="AD18" s="193"/>
      <c r="AE18" s="191"/>
      <c r="AF18" s="192"/>
      <c r="AG18" s="192"/>
      <c r="AH18" s="192"/>
      <c r="AI18" s="193"/>
      <c r="AK18" s="194" t="s">
        <v>49</v>
      </c>
      <c r="AL18" s="195"/>
      <c r="AM18" s="196"/>
      <c r="AN18" s="191" t="str">
        <f>V18</f>
        <v>10分-3分-10分</v>
      </c>
      <c r="AO18" s="192"/>
      <c r="AP18" s="192"/>
      <c r="AQ18" s="192"/>
      <c r="AR18" s="192"/>
      <c r="AS18" s="193"/>
      <c r="AT18" s="191" t="s">
        <v>41</v>
      </c>
      <c r="AU18" s="192"/>
      <c r="AV18" s="193"/>
      <c r="AW18" s="191"/>
      <c r="AX18" s="192"/>
      <c r="AY18" s="192"/>
      <c r="AZ18" s="192"/>
      <c r="BA18" s="193"/>
    </row>
    <row r="19" spans="1:53" ht="13.5" customHeight="1">
      <c r="A19" s="210"/>
      <c r="B19" s="211"/>
      <c r="C19" s="211"/>
      <c r="D19" s="211"/>
      <c r="E19" s="211"/>
      <c r="F19" s="211"/>
      <c r="G19" s="212"/>
      <c r="H19" s="228" t="s">
        <v>38</v>
      </c>
      <c r="I19" s="229"/>
      <c r="J19" s="230"/>
      <c r="K19" s="210"/>
      <c r="L19" s="211"/>
      <c r="M19" s="211"/>
      <c r="N19" s="211"/>
      <c r="O19" s="211"/>
      <c r="P19" s="211"/>
      <c r="Q19" s="212"/>
      <c r="R19" s="40"/>
      <c r="S19" s="210"/>
      <c r="T19" s="211"/>
      <c r="U19" s="211"/>
      <c r="V19" s="211"/>
      <c r="W19" s="211"/>
      <c r="X19" s="211"/>
      <c r="Y19" s="212"/>
      <c r="Z19" s="228" t="s">
        <v>38</v>
      </c>
      <c r="AA19" s="229"/>
      <c r="AB19" s="230"/>
      <c r="AC19" s="210"/>
      <c r="AD19" s="211"/>
      <c r="AE19" s="211"/>
      <c r="AF19" s="211"/>
      <c r="AG19" s="211"/>
      <c r="AH19" s="211"/>
      <c r="AI19" s="212"/>
      <c r="AJ19" s="40"/>
      <c r="AK19" s="210"/>
      <c r="AL19" s="211"/>
      <c r="AM19" s="211"/>
      <c r="AN19" s="211"/>
      <c r="AO19" s="211"/>
      <c r="AP19" s="211"/>
      <c r="AQ19" s="212"/>
      <c r="AR19" s="228" t="s">
        <v>38</v>
      </c>
      <c r="AS19" s="229"/>
      <c r="AT19" s="230"/>
      <c r="AU19" s="210"/>
      <c r="AV19" s="211"/>
      <c r="AW19" s="211"/>
      <c r="AX19" s="211"/>
      <c r="AY19" s="211"/>
      <c r="AZ19" s="211"/>
      <c r="BA19" s="212"/>
    </row>
    <row r="20" spans="1:53">
      <c r="A20" s="216"/>
      <c r="B20" s="217"/>
      <c r="C20" s="217"/>
      <c r="D20" s="217"/>
      <c r="E20" s="217"/>
      <c r="F20" s="217"/>
      <c r="G20" s="218"/>
      <c r="H20" s="231"/>
      <c r="I20" s="232"/>
      <c r="J20" s="233"/>
      <c r="K20" s="216"/>
      <c r="L20" s="217"/>
      <c r="M20" s="217"/>
      <c r="N20" s="217"/>
      <c r="O20" s="217"/>
      <c r="P20" s="217"/>
      <c r="Q20" s="218"/>
      <c r="R20" s="40"/>
      <c r="S20" s="216"/>
      <c r="T20" s="217"/>
      <c r="U20" s="217"/>
      <c r="V20" s="217"/>
      <c r="W20" s="217"/>
      <c r="X20" s="217"/>
      <c r="Y20" s="218"/>
      <c r="Z20" s="231"/>
      <c r="AA20" s="232"/>
      <c r="AB20" s="233"/>
      <c r="AC20" s="216"/>
      <c r="AD20" s="217"/>
      <c r="AE20" s="217"/>
      <c r="AF20" s="217"/>
      <c r="AG20" s="217"/>
      <c r="AH20" s="217"/>
      <c r="AI20" s="218"/>
      <c r="AJ20" s="40"/>
      <c r="AK20" s="216"/>
      <c r="AL20" s="217"/>
      <c r="AM20" s="217"/>
      <c r="AN20" s="217"/>
      <c r="AO20" s="217"/>
      <c r="AP20" s="217"/>
      <c r="AQ20" s="218"/>
      <c r="AR20" s="231"/>
      <c r="AS20" s="232"/>
      <c r="AT20" s="233"/>
      <c r="AU20" s="216"/>
      <c r="AV20" s="217"/>
      <c r="AW20" s="217"/>
      <c r="AX20" s="217"/>
      <c r="AY20" s="217"/>
      <c r="AZ20" s="217"/>
      <c r="BA20" s="218"/>
    </row>
    <row r="21" spans="1:53">
      <c r="A21" s="199"/>
      <c r="B21" s="200"/>
      <c r="C21" s="199"/>
      <c r="D21" s="203"/>
      <c r="E21" s="203"/>
      <c r="F21" s="203"/>
      <c r="G21" s="200"/>
      <c r="H21" s="210" t="s">
        <v>39</v>
      </c>
      <c r="I21" s="211"/>
      <c r="J21" s="212"/>
      <c r="K21" s="199"/>
      <c r="L21" s="203"/>
      <c r="M21" s="203"/>
      <c r="N21" s="203"/>
      <c r="O21" s="203"/>
      <c r="P21" s="199"/>
      <c r="Q21" s="200"/>
      <c r="S21" s="199"/>
      <c r="T21" s="200"/>
      <c r="U21" s="199"/>
      <c r="V21" s="203"/>
      <c r="W21" s="203"/>
      <c r="X21" s="203"/>
      <c r="Y21" s="200"/>
      <c r="Z21" s="210" t="s">
        <v>39</v>
      </c>
      <c r="AA21" s="211"/>
      <c r="AB21" s="212"/>
      <c r="AC21" s="199"/>
      <c r="AD21" s="203"/>
      <c r="AE21" s="203"/>
      <c r="AF21" s="203"/>
      <c r="AG21" s="203"/>
      <c r="AH21" s="199"/>
      <c r="AI21" s="200"/>
      <c r="AK21" s="199"/>
      <c r="AL21" s="200"/>
      <c r="AM21" s="199"/>
      <c r="AN21" s="203"/>
      <c r="AO21" s="203"/>
      <c r="AP21" s="203"/>
      <c r="AQ21" s="200"/>
      <c r="AR21" s="210" t="s">
        <v>39</v>
      </c>
      <c r="AS21" s="211"/>
      <c r="AT21" s="212"/>
      <c r="AU21" s="199"/>
      <c r="AV21" s="203"/>
      <c r="AW21" s="203"/>
      <c r="AX21" s="203"/>
      <c r="AY21" s="203"/>
      <c r="AZ21" s="199"/>
      <c r="BA21" s="200"/>
    </row>
    <row r="22" spans="1:53">
      <c r="A22" s="201"/>
      <c r="B22" s="202"/>
      <c r="C22" s="207"/>
      <c r="D22" s="205"/>
      <c r="E22" s="205"/>
      <c r="F22" s="205"/>
      <c r="G22" s="206"/>
      <c r="H22" s="213"/>
      <c r="I22" s="214"/>
      <c r="J22" s="215"/>
      <c r="K22" s="207"/>
      <c r="L22" s="205"/>
      <c r="M22" s="205"/>
      <c r="N22" s="205"/>
      <c r="O22" s="205"/>
      <c r="P22" s="201"/>
      <c r="Q22" s="202"/>
      <c r="S22" s="201"/>
      <c r="T22" s="202"/>
      <c r="U22" s="207"/>
      <c r="V22" s="205"/>
      <c r="W22" s="205"/>
      <c r="X22" s="205"/>
      <c r="Y22" s="206"/>
      <c r="Z22" s="213"/>
      <c r="AA22" s="214"/>
      <c r="AB22" s="215"/>
      <c r="AC22" s="207"/>
      <c r="AD22" s="205"/>
      <c r="AE22" s="205"/>
      <c r="AF22" s="205"/>
      <c r="AG22" s="205"/>
      <c r="AH22" s="201"/>
      <c r="AI22" s="202"/>
      <c r="AK22" s="201"/>
      <c r="AL22" s="202"/>
      <c r="AM22" s="207"/>
      <c r="AN22" s="205"/>
      <c r="AO22" s="205"/>
      <c r="AP22" s="205"/>
      <c r="AQ22" s="206"/>
      <c r="AR22" s="213"/>
      <c r="AS22" s="214"/>
      <c r="AT22" s="215"/>
      <c r="AU22" s="207"/>
      <c r="AV22" s="205"/>
      <c r="AW22" s="205"/>
      <c r="AX22" s="205"/>
      <c r="AY22" s="205"/>
      <c r="AZ22" s="201"/>
      <c r="BA22" s="202"/>
    </row>
    <row r="23" spans="1:53">
      <c r="A23" s="207"/>
      <c r="B23" s="205"/>
      <c r="C23" s="205"/>
      <c r="D23" s="205"/>
      <c r="E23" s="205"/>
      <c r="F23" s="205"/>
      <c r="G23" s="206"/>
      <c r="H23" s="213"/>
      <c r="I23" s="214"/>
      <c r="J23" s="215"/>
      <c r="K23" s="207"/>
      <c r="L23" s="205"/>
      <c r="M23" s="205"/>
      <c r="N23" s="205"/>
      <c r="O23" s="205"/>
      <c r="P23" s="203"/>
      <c r="Q23" s="200"/>
      <c r="S23" s="207"/>
      <c r="T23" s="205"/>
      <c r="U23" s="205"/>
      <c r="V23" s="205"/>
      <c r="W23" s="205"/>
      <c r="X23" s="205"/>
      <c r="Y23" s="206"/>
      <c r="Z23" s="213"/>
      <c r="AA23" s="214"/>
      <c r="AB23" s="215"/>
      <c r="AC23" s="207"/>
      <c r="AD23" s="205"/>
      <c r="AE23" s="205"/>
      <c r="AF23" s="205"/>
      <c r="AG23" s="205"/>
      <c r="AH23" s="203"/>
      <c r="AI23" s="200"/>
      <c r="AK23" s="207"/>
      <c r="AL23" s="205"/>
      <c r="AM23" s="205"/>
      <c r="AN23" s="205"/>
      <c r="AO23" s="205"/>
      <c r="AP23" s="205"/>
      <c r="AQ23" s="206"/>
      <c r="AR23" s="213"/>
      <c r="AS23" s="214"/>
      <c r="AT23" s="215"/>
      <c r="AU23" s="207"/>
      <c r="AV23" s="205"/>
      <c r="AW23" s="205"/>
      <c r="AX23" s="205"/>
      <c r="AY23" s="205"/>
      <c r="AZ23" s="203"/>
      <c r="BA23" s="200"/>
    </row>
    <row r="24" spans="1:53">
      <c r="A24" s="201"/>
      <c r="B24" s="204"/>
      <c r="C24" s="204"/>
      <c r="D24" s="204"/>
      <c r="E24" s="204"/>
      <c r="F24" s="204"/>
      <c r="G24" s="202"/>
      <c r="H24" s="216"/>
      <c r="I24" s="217"/>
      <c r="J24" s="218"/>
      <c r="K24" s="201"/>
      <c r="L24" s="204"/>
      <c r="M24" s="204"/>
      <c r="N24" s="204"/>
      <c r="O24" s="204"/>
      <c r="P24" s="204"/>
      <c r="Q24" s="202"/>
      <c r="S24" s="201"/>
      <c r="T24" s="204"/>
      <c r="U24" s="204"/>
      <c r="V24" s="204"/>
      <c r="W24" s="204"/>
      <c r="X24" s="204"/>
      <c r="Y24" s="202"/>
      <c r="Z24" s="216"/>
      <c r="AA24" s="217"/>
      <c r="AB24" s="218"/>
      <c r="AC24" s="201"/>
      <c r="AD24" s="204"/>
      <c r="AE24" s="204"/>
      <c r="AF24" s="204"/>
      <c r="AG24" s="204"/>
      <c r="AH24" s="204"/>
      <c r="AI24" s="202"/>
      <c r="AK24" s="201"/>
      <c r="AL24" s="204"/>
      <c r="AM24" s="204"/>
      <c r="AN24" s="204"/>
      <c r="AO24" s="204"/>
      <c r="AP24" s="204"/>
      <c r="AQ24" s="202"/>
      <c r="AR24" s="216"/>
      <c r="AS24" s="217"/>
      <c r="AT24" s="218"/>
      <c r="AU24" s="201"/>
      <c r="AV24" s="204"/>
      <c r="AW24" s="204"/>
      <c r="AX24" s="204"/>
      <c r="AY24" s="204"/>
      <c r="AZ24" s="204"/>
      <c r="BA24" s="202"/>
    </row>
    <row r="25" spans="1:53">
      <c r="A25" s="219"/>
      <c r="B25" s="220"/>
      <c r="C25" s="220"/>
      <c r="D25" s="220"/>
      <c r="E25" s="220"/>
      <c r="F25" s="220"/>
      <c r="G25" s="221"/>
      <c r="H25" s="210" t="s">
        <v>40</v>
      </c>
      <c r="I25" s="211"/>
      <c r="J25" s="212"/>
      <c r="K25" s="219"/>
      <c r="L25" s="220"/>
      <c r="M25" s="220"/>
      <c r="N25" s="220"/>
      <c r="O25" s="220"/>
      <c r="P25" s="220"/>
      <c r="Q25" s="221"/>
      <c r="S25" s="219"/>
      <c r="T25" s="220"/>
      <c r="U25" s="220"/>
      <c r="V25" s="220"/>
      <c r="W25" s="220"/>
      <c r="X25" s="220"/>
      <c r="Y25" s="221"/>
      <c r="Z25" s="210" t="s">
        <v>40</v>
      </c>
      <c r="AA25" s="211"/>
      <c r="AB25" s="212"/>
      <c r="AC25" s="219"/>
      <c r="AD25" s="220"/>
      <c r="AE25" s="220"/>
      <c r="AF25" s="220"/>
      <c r="AG25" s="220"/>
      <c r="AH25" s="220"/>
      <c r="AI25" s="221"/>
      <c r="AK25" s="219"/>
      <c r="AL25" s="220"/>
      <c r="AM25" s="220"/>
      <c r="AN25" s="220"/>
      <c r="AO25" s="220"/>
      <c r="AP25" s="220"/>
      <c r="AQ25" s="221"/>
      <c r="AR25" s="210" t="s">
        <v>40</v>
      </c>
      <c r="AS25" s="211"/>
      <c r="AT25" s="212"/>
      <c r="AU25" s="219"/>
      <c r="AV25" s="220"/>
      <c r="AW25" s="220"/>
      <c r="AX25" s="220"/>
      <c r="AY25" s="220"/>
      <c r="AZ25" s="220"/>
      <c r="BA25" s="221"/>
    </row>
    <row r="26" spans="1:53">
      <c r="A26" s="222"/>
      <c r="B26" s="223"/>
      <c r="C26" s="223"/>
      <c r="D26" s="223"/>
      <c r="E26" s="223"/>
      <c r="F26" s="223"/>
      <c r="G26" s="224"/>
      <c r="H26" s="213"/>
      <c r="I26" s="214"/>
      <c r="J26" s="215"/>
      <c r="K26" s="222"/>
      <c r="L26" s="223"/>
      <c r="M26" s="223"/>
      <c r="N26" s="223"/>
      <c r="O26" s="223"/>
      <c r="P26" s="223"/>
      <c r="Q26" s="224"/>
      <c r="S26" s="222"/>
      <c r="T26" s="223"/>
      <c r="U26" s="223"/>
      <c r="V26" s="223"/>
      <c r="W26" s="223"/>
      <c r="X26" s="223"/>
      <c r="Y26" s="224"/>
      <c r="Z26" s="213"/>
      <c r="AA26" s="214"/>
      <c r="AB26" s="215"/>
      <c r="AC26" s="222"/>
      <c r="AD26" s="223"/>
      <c r="AE26" s="223"/>
      <c r="AF26" s="223"/>
      <c r="AG26" s="223"/>
      <c r="AH26" s="223"/>
      <c r="AI26" s="224"/>
      <c r="AK26" s="222"/>
      <c r="AL26" s="223"/>
      <c r="AM26" s="223"/>
      <c r="AN26" s="223"/>
      <c r="AO26" s="223"/>
      <c r="AP26" s="223"/>
      <c r="AQ26" s="224"/>
      <c r="AR26" s="213"/>
      <c r="AS26" s="214"/>
      <c r="AT26" s="215"/>
      <c r="AU26" s="222"/>
      <c r="AV26" s="223"/>
      <c r="AW26" s="223"/>
      <c r="AX26" s="223"/>
      <c r="AY26" s="223"/>
      <c r="AZ26" s="223"/>
      <c r="BA26" s="224"/>
    </row>
    <row r="27" spans="1:53">
      <c r="A27" s="222"/>
      <c r="B27" s="223"/>
      <c r="C27" s="223"/>
      <c r="D27" s="223"/>
      <c r="E27" s="223"/>
      <c r="F27" s="223"/>
      <c r="G27" s="224"/>
      <c r="H27" s="213"/>
      <c r="I27" s="214"/>
      <c r="J27" s="215"/>
      <c r="K27" s="222"/>
      <c r="L27" s="223"/>
      <c r="M27" s="223"/>
      <c r="N27" s="223"/>
      <c r="O27" s="223"/>
      <c r="P27" s="223"/>
      <c r="Q27" s="224"/>
      <c r="S27" s="222"/>
      <c r="T27" s="223"/>
      <c r="U27" s="223"/>
      <c r="V27" s="223"/>
      <c r="W27" s="223"/>
      <c r="X27" s="223"/>
      <c r="Y27" s="224"/>
      <c r="Z27" s="213"/>
      <c r="AA27" s="214"/>
      <c r="AB27" s="215"/>
      <c r="AC27" s="222"/>
      <c r="AD27" s="223"/>
      <c r="AE27" s="223"/>
      <c r="AF27" s="223"/>
      <c r="AG27" s="223"/>
      <c r="AH27" s="223"/>
      <c r="AI27" s="224"/>
      <c r="AK27" s="222"/>
      <c r="AL27" s="223"/>
      <c r="AM27" s="223"/>
      <c r="AN27" s="223"/>
      <c r="AO27" s="223"/>
      <c r="AP27" s="223"/>
      <c r="AQ27" s="224"/>
      <c r="AR27" s="213"/>
      <c r="AS27" s="214"/>
      <c r="AT27" s="215"/>
      <c r="AU27" s="222"/>
      <c r="AV27" s="223"/>
      <c r="AW27" s="223"/>
      <c r="AX27" s="223"/>
      <c r="AY27" s="223"/>
      <c r="AZ27" s="223"/>
      <c r="BA27" s="224"/>
    </row>
    <row r="28" spans="1:53">
      <c r="A28" s="225"/>
      <c r="B28" s="226"/>
      <c r="C28" s="226"/>
      <c r="D28" s="226"/>
      <c r="E28" s="226"/>
      <c r="F28" s="226"/>
      <c r="G28" s="227"/>
      <c r="H28" s="216"/>
      <c r="I28" s="217"/>
      <c r="J28" s="218"/>
      <c r="K28" s="225"/>
      <c r="L28" s="226"/>
      <c r="M28" s="226"/>
      <c r="N28" s="226"/>
      <c r="O28" s="226"/>
      <c r="P28" s="226"/>
      <c r="Q28" s="227"/>
      <c r="S28" s="225"/>
      <c r="T28" s="226"/>
      <c r="U28" s="226"/>
      <c r="V28" s="226"/>
      <c r="W28" s="226"/>
      <c r="X28" s="226"/>
      <c r="Y28" s="227"/>
      <c r="Z28" s="216"/>
      <c r="AA28" s="217"/>
      <c r="AB28" s="218"/>
      <c r="AC28" s="225"/>
      <c r="AD28" s="226"/>
      <c r="AE28" s="226"/>
      <c r="AF28" s="226"/>
      <c r="AG28" s="226"/>
      <c r="AH28" s="226"/>
      <c r="AI28" s="227"/>
      <c r="AK28" s="225"/>
      <c r="AL28" s="226"/>
      <c r="AM28" s="226"/>
      <c r="AN28" s="226"/>
      <c r="AO28" s="226"/>
      <c r="AP28" s="226"/>
      <c r="AQ28" s="227"/>
      <c r="AR28" s="216"/>
      <c r="AS28" s="217"/>
      <c r="AT28" s="218"/>
      <c r="AU28" s="225"/>
      <c r="AV28" s="226"/>
      <c r="AW28" s="226"/>
      <c r="AX28" s="226"/>
      <c r="AY28" s="226"/>
      <c r="AZ28" s="226"/>
      <c r="BA28" s="227"/>
    </row>
    <row r="29" spans="1:53">
      <c r="A29" s="203" t="s">
        <v>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S29" s="203" t="s">
        <v>36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K29" s="203" t="s">
        <v>36</v>
      </c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</row>
    <row r="30" spans="1:53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</row>
    <row r="31" spans="1:53" ht="15" customHeight="1">
      <c r="A31" s="191" t="s">
        <v>37</v>
      </c>
      <c r="B31" s="192"/>
      <c r="C31" s="192"/>
      <c r="D31" s="192"/>
      <c r="E31" s="193"/>
      <c r="F31" s="191" t="s">
        <v>62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S31" s="191" t="s">
        <v>37</v>
      </c>
      <c r="T31" s="192"/>
      <c r="U31" s="192"/>
      <c r="V31" s="192"/>
      <c r="W31" s="193"/>
      <c r="X31" s="191" t="s">
        <v>62</v>
      </c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  <c r="AK31" s="191" t="s">
        <v>37</v>
      </c>
      <c r="AL31" s="192"/>
      <c r="AM31" s="192"/>
      <c r="AN31" s="192"/>
      <c r="AO31" s="193"/>
      <c r="AP31" s="191" t="s">
        <v>62</v>
      </c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3"/>
    </row>
    <row r="32" spans="1:53" ht="15" customHeight="1">
      <c r="A32" s="194" t="s">
        <v>49</v>
      </c>
      <c r="B32" s="195"/>
      <c r="C32" s="196"/>
      <c r="D32" s="191" t="str">
        <f>D18</f>
        <v>10分-3分-10分</v>
      </c>
      <c r="E32" s="192"/>
      <c r="F32" s="192"/>
      <c r="G32" s="192"/>
      <c r="H32" s="192"/>
      <c r="I32" s="193"/>
      <c r="J32" s="191" t="s">
        <v>41</v>
      </c>
      <c r="K32" s="192"/>
      <c r="L32" s="193"/>
      <c r="M32" s="191"/>
      <c r="N32" s="192"/>
      <c r="O32" s="192"/>
      <c r="P32" s="192"/>
      <c r="Q32" s="193"/>
      <c r="S32" s="194" t="s">
        <v>49</v>
      </c>
      <c r="T32" s="195"/>
      <c r="U32" s="196"/>
      <c r="V32" s="191" t="str">
        <f>D32</f>
        <v>10分-3分-10分</v>
      </c>
      <c r="W32" s="192"/>
      <c r="X32" s="192"/>
      <c r="Y32" s="192"/>
      <c r="Z32" s="192"/>
      <c r="AA32" s="193"/>
      <c r="AB32" s="191" t="s">
        <v>41</v>
      </c>
      <c r="AC32" s="192"/>
      <c r="AD32" s="193"/>
      <c r="AE32" s="191"/>
      <c r="AF32" s="192"/>
      <c r="AG32" s="192"/>
      <c r="AH32" s="192"/>
      <c r="AI32" s="193"/>
      <c r="AK32" s="194" t="s">
        <v>49</v>
      </c>
      <c r="AL32" s="195"/>
      <c r="AM32" s="196"/>
      <c r="AN32" s="191" t="str">
        <f>V32</f>
        <v>10分-3分-10分</v>
      </c>
      <c r="AO32" s="192"/>
      <c r="AP32" s="192"/>
      <c r="AQ32" s="192"/>
      <c r="AR32" s="192"/>
      <c r="AS32" s="193"/>
      <c r="AT32" s="191" t="s">
        <v>41</v>
      </c>
      <c r="AU32" s="192"/>
      <c r="AV32" s="193"/>
      <c r="AW32" s="191"/>
      <c r="AX32" s="192"/>
      <c r="AY32" s="192"/>
      <c r="AZ32" s="192"/>
      <c r="BA32" s="193"/>
    </row>
    <row r="33" spans="1:53" ht="13.5" customHeight="1">
      <c r="A33" s="210"/>
      <c r="B33" s="211"/>
      <c r="C33" s="211"/>
      <c r="D33" s="211"/>
      <c r="E33" s="211"/>
      <c r="F33" s="211"/>
      <c r="G33" s="212"/>
      <c r="H33" s="228" t="s">
        <v>38</v>
      </c>
      <c r="I33" s="229"/>
      <c r="J33" s="230"/>
      <c r="K33" s="210"/>
      <c r="L33" s="211"/>
      <c r="M33" s="211"/>
      <c r="N33" s="211"/>
      <c r="O33" s="211"/>
      <c r="P33" s="211"/>
      <c r="Q33" s="212"/>
      <c r="R33" s="40"/>
      <c r="S33" s="210"/>
      <c r="T33" s="211"/>
      <c r="U33" s="211"/>
      <c r="V33" s="211"/>
      <c r="W33" s="211"/>
      <c r="X33" s="211"/>
      <c r="Y33" s="212"/>
      <c r="Z33" s="228" t="s">
        <v>38</v>
      </c>
      <c r="AA33" s="229"/>
      <c r="AB33" s="230"/>
      <c r="AC33" s="210"/>
      <c r="AD33" s="211"/>
      <c r="AE33" s="211"/>
      <c r="AF33" s="211"/>
      <c r="AG33" s="211"/>
      <c r="AH33" s="211"/>
      <c r="AI33" s="212"/>
      <c r="AJ33" s="40"/>
      <c r="AK33" s="210"/>
      <c r="AL33" s="211"/>
      <c r="AM33" s="211"/>
      <c r="AN33" s="211"/>
      <c r="AO33" s="211"/>
      <c r="AP33" s="211"/>
      <c r="AQ33" s="212"/>
      <c r="AR33" s="228" t="s">
        <v>38</v>
      </c>
      <c r="AS33" s="229"/>
      <c r="AT33" s="230"/>
      <c r="AU33" s="210"/>
      <c r="AV33" s="211"/>
      <c r="AW33" s="211"/>
      <c r="AX33" s="211"/>
      <c r="AY33" s="211"/>
      <c r="AZ33" s="211"/>
      <c r="BA33" s="212"/>
    </row>
    <row r="34" spans="1:53">
      <c r="A34" s="216"/>
      <c r="B34" s="217"/>
      <c r="C34" s="217"/>
      <c r="D34" s="217"/>
      <c r="E34" s="217"/>
      <c r="F34" s="217"/>
      <c r="G34" s="218"/>
      <c r="H34" s="231"/>
      <c r="I34" s="232"/>
      <c r="J34" s="233"/>
      <c r="K34" s="216"/>
      <c r="L34" s="217"/>
      <c r="M34" s="217"/>
      <c r="N34" s="217"/>
      <c r="O34" s="217"/>
      <c r="P34" s="217"/>
      <c r="Q34" s="218"/>
      <c r="R34" s="40"/>
      <c r="S34" s="216"/>
      <c r="T34" s="217"/>
      <c r="U34" s="217"/>
      <c r="V34" s="217"/>
      <c r="W34" s="217"/>
      <c r="X34" s="217"/>
      <c r="Y34" s="218"/>
      <c r="Z34" s="231"/>
      <c r="AA34" s="232"/>
      <c r="AB34" s="233"/>
      <c r="AC34" s="216"/>
      <c r="AD34" s="217"/>
      <c r="AE34" s="217"/>
      <c r="AF34" s="217"/>
      <c r="AG34" s="217"/>
      <c r="AH34" s="217"/>
      <c r="AI34" s="218"/>
      <c r="AJ34" s="40"/>
      <c r="AK34" s="216"/>
      <c r="AL34" s="217"/>
      <c r="AM34" s="217"/>
      <c r="AN34" s="217"/>
      <c r="AO34" s="217"/>
      <c r="AP34" s="217"/>
      <c r="AQ34" s="218"/>
      <c r="AR34" s="231"/>
      <c r="AS34" s="232"/>
      <c r="AT34" s="233"/>
      <c r="AU34" s="216"/>
      <c r="AV34" s="217"/>
      <c r="AW34" s="217"/>
      <c r="AX34" s="217"/>
      <c r="AY34" s="217"/>
      <c r="AZ34" s="217"/>
      <c r="BA34" s="218"/>
    </row>
    <row r="35" spans="1:53">
      <c r="A35" s="199"/>
      <c r="B35" s="200"/>
      <c r="C35" s="199"/>
      <c r="D35" s="203"/>
      <c r="E35" s="203"/>
      <c r="F35" s="203"/>
      <c r="G35" s="200"/>
      <c r="H35" s="210" t="s">
        <v>39</v>
      </c>
      <c r="I35" s="211"/>
      <c r="J35" s="212"/>
      <c r="K35" s="199"/>
      <c r="L35" s="203"/>
      <c r="M35" s="203"/>
      <c r="N35" s="203"/>
      <c r="O35" s="203"/>
      <c r="P35" s="199"/>
      <c r="Q35" s="200"/>
      <c r="S35" s="199"/>
      <c r="T35" s="200"/>
      <c r="U35" s="199"/>
      <c r="V35" s="203"/>
      <c r="W35" s="203"/>
      <c r="X35" s="203"/>
      <c r="Y35" s="200"/>
      <c r="Z35" s="210" t="s">
        <v>39</v>
      </c>
      <c r="AA35" s="211"/>
      <c r="AB35" s="212"/>
      <c r="AC35" s="199"/>
      <c r="AD35" s="203"/>
      <c r="AE35" s="203"/>
      <c r="AF35" s="203"/>
      <c r="AG35" s="203"/>
      <c r="AH35" s="199"/>
      <c r="AI35" s="200"/>
      <c r="AK35" s="199"/>
      <c r="AL35" s="200"/>
      <c r="AM35" s="199"/>
      <c r="AN35" s="203"/>
      <c r="AO35" s="203"/>
      <c r="AP35" s="203"/>
      <c r="AQ35" s="200"/>
      <c r="AR35" s="210" t="s">
        <v>39</v>
      </c>
      <c r="AS35" s="211"/>
      <c r="AT35" s="212"/>
      <c r="AU35" s="199"/>
      <c r="AV35" s="203"/>
      <c r="AW35" s="203"/>
      <c r="AX35" s="203"/>
      <c r="AY35" s="203"/>
      <c r="AZ35" s="199"/>
      <c r="BA35" s="200"/>
    </row>
    <row r="36" spans="1:53">
      <c r="A36" s="201"/>
      <c r="B36" s="202"/>
      <c r="C36" s="207"/>
      <c r="D36" s="205"/>
      <c r="E36" s="205"/>
      <c r="F36" s="205"/>
      <c r="G36" s="206"/>
      <c r="H36" s="213"/>
      <c r="I36" s="214"/>
      <c r="J36" s="215"/>
      <c r="K36" s="207"/>
      <c r="L36" s="205"/>
      <c r="M36" s="205"/>
      <c r="N36" s="205"/>
      <c r="O36" s="205"/>
      <c r="P36" s="201"/>
      <c r="Q36" s="202"/>
      <c r="S36" s="201"/>
      <c r="T36" s="202"/>
      <c r="U36" s="207"/>
      <c r="V36" s="205"/>
      <c r="W36" s="205"/>
      <c r="X36" s="205"/>
      <c r="Y36" s="206"/>
      <c r="Z36" s="213"/>
      <c r="AA36" s="214"/>
      <c r="AB36" s="215"/>
      <c r="AC36" s="207"/>
      <c r="AD36" s="205"/>
      <c r="AE36" s="205"/>
      <c r="AF36" s="205"/>
      <c r="AG36" s="205"/>
      <c r="AH36" s="201"/>
      <c r="AI36" s="202"/>
      <c r="AK36" s="201"/>
      <c r="AL36" s="202"/>
      <c r="AM36" s="207"/>
      <c r="AN36" s="205"/>
      <c r="AO36" s="205"/>
      <c r="AP36" s="205"/>
      <c r="AQ36" s="206"/>
      <c r="AR36" s="213"/>
      <c r="AS36" s="214"/>
      <c r="AT36" s="215"/>
      <c r="AU36" s="207"/>
      <c r="AV36" s="205"/>
      <c r="AW36" s="205"/>
      <c r="AX36" s="205"/>
      <c r="AY36" s="205"/>
      <c r="AZ36" s="201"/>
      <c r="BA36" s="202"/>
    </row>
    <row r="37" spans="1:53">
      <c r="A37" s="207"/>
      <c r="B37" s="205"/>
      <c r="C37" s="205"/>
      <c r="D37" s="205"/>
      <c r="E37" s="205"/>
      <c r="F37" s="205"/>
      <c r="G37" s="206"/>
      <c r="H37" s="213"/>
      <c r="I37" s="214"/>
      <c r="J37" s="215"/>
      <c r="K37" s="207"/>
      <c r="L37" s="205"/>
      <c r="M37" s="205"/>
      <c r="N37" s="205"/>
      <c r="O37" s="205"/>
      <c r="P37" s="203"/>
      <c r="Q37" s="200"/>
      <c r="S37" s="207"/>
      <c r="T37" s="205"/>
      <c r="U37" s="205"/>
      <c r="V37" s="205"/>
      <c r="W37" s="205"/>
      <c r="X37" s="205"/>
      <c r="Y37" s="206"/>
      <c r="Z37" s="213"/>
      <c r="AA37" s="214"/>
      <c r="AB37" s="215"/>
      <c r="AC37" s="207"/>
      <c r="AD37" s="205"/>
      <c r="AE37" s="205"/>
      <c r="AF37" s="205"/>
      <c r="AG37" s="205"/>
      <c r="AH37" s="203"/>
      <c r="AI37" s="200"/>
      <c r="AK37" s="207"/>
      <c r="AL37" s="205"/>
      <c r="AM37" s="205"/>
      <c r="AN37" s="205"/>
      <c r="AO37" s="205"/>
      <c r="AP37" s="205"/>
      <c r="AQ37" s="206"/>
      <c r="AR37" s="213"/>
      <c r="AS37" s="214"/>
      <c r="AT37" s="215"/>
      <c r="AU37" s="207"/>
      <c r="AV37" s="205"/>
      <c r="AW37" s="205"/>
      <c r="AX37" s="205"/>
      <c r="AY37" s="205"/>
      <c r="AZ37" s="203"/>
      <c r="BA37" s="200"/>
    </row>
    <row r="38" spans="1:53">
      <c r="A38" s="201"/>
      <c r="B38" s="204"/>
      <c r="C38" s="204"/>
      <c r="D38" s="204"/>
      <c r="E38" s="204"/>
      <c r="F38" s="204"/>
      <c r="G38" s="202"/>
      <c r="H38" s="216"/>
      <c r="I38" s="217"/>
      <c r="J38" s="218"/>
      <c r="K38" s="201"/>
      <c r="L38" s="204"/>
      <c r="M38" s="204"/>
      <c r="N38" s="204"/>
      <c r="O38" s="204"/>
      <c r="P38" s="204"/>
      <c r="Q38" s="202"/>
      <c r="S38" s="201"/>
      <c r="T38" s="204"/>
      <c r="U38" s="204"/>
      <c r="V38" s="204"/>
      <c r="W38" s="204"/>
      <c r="X38" s="204"/>
      <c r="Y38" s="202"/>
      <c r="Z38" s="216"/>
      <c r="AA38" s="217"/>
      <c r="AB38" s="218"/>
      <c r="AC38" s="201"/>
      <c r="AD38" s="204"/>
      <c r="AE38" s="204"/>
      <c r="AF38" s="204"/>
      <c r="AG38" s="204"/>
      <c r="AH38" s="204"/>
      <c r="AI38" s="202"/>
      <c r="AK38" s="201"/>
      <c r="AL38" s="204"/>
      <c r="AM38" s="204"/>
      <c r="AN38" s="204"/>
      <c r="AO38" s="204"/>
      <c r="AP38" s="204"/>
      <c r="AQ38" s="202"/>
      <c r="AR38" s="216"/>
      <c r="AS38" s="217"/>
      <c r="AT38" s="218"/>
      <c r="AU38" s="201"/>
      <c r="AV38" s="204"/>
      <c r="AW38" s="204"/>
      <c r="AX38" s="204"/>
      <c r="AY38" s="204"/>
      <c r="AZ38" s="204"/>
      <c r="BA38" s="202"/>
    </row>
    <row r="39" spans="1:53">
      <c r="A39" s="219"/>
      <c r="B39" s="220"/>
      <c r="C39" s="220"/>
      <c r="D39" s="220"/>
      <c r="E39" s="220"/>
      <c r="F39" s="220"/>
      <c r="G39" s="221"/>
      <c r="H39" s="210" t="s">
        <v>40</v>
      </c>
      <c r="I39" s="211"/>
      <c r="J39" s="212"/>
      <c r="K39" s="219"/>
      <c r="L39" s="220"/>
      <c r="M39" s="220"/>
      <c r="N39" s="220"/>
      <c r="O39" s="220"/>
      <c r="P39" s="220"/>
      <c r="Q39" s="221"/>
      <c r="S39" s="219"/>
      <c r="T39" s="220"/>
      <c r="U39" s="220"/>
      <c r="V39" s="220"/>
      <c r="W39" s="220"/>
      <c r="X39" s="220"/>
      <c r="Y39" s="221"/>
      <c r="Z39" s="210" t="s">
        <v>40</v>
      </c>
      <c r="AA39" s="211"/>
      <c r="AB39" s="212"/>
      <c r="AC39" s="219"/>
      <c r="AD39" s="220"/>
      <c r="AE39" s="220"/>
      <c r="AF39" s="220"/>
      <c r="AG39" s="220"/>
      <c r="AH39" s="220"/>
      <c r="AI39" s="221"/>
      <c r="AK39" s="219"/>
      <c r="AL39" s="220"/>
      <c r="AM39" s="220"/>
      <c r="AN39" s="220"/>
      <c r="AO39" s="220"/>
      <c r="AP39" s="220"/>
      <c r="AQ39" s="221"/>
      <c r="AR39" s="210" t="s">
        <v>40</v>
      </c>
      <c r="AS39" s="211"/>
      <c r="AT39" s="212"/>
      <c r="AU39" s="219"/>
      <c r="AV39" s="220"/>
      <c r="AW39" s="220"/>
      <c r="AX39" s="220"/>
      <c r="AY39" s="220"/>
      <c r="AZ39" s="220"/>
      <c r="BA39" s="221"/>
    </row>
    <row r="40" spans="1:53">
      <c r="A40" s="222"/>
      <c r="B40" s="223"/>
      <c r="C40" s="223"/>
      <c r="D40" s="223"/>
      <c r="E40" s="223"/>
      <c r="F40" s="223"/>
      <c r="G40" s="224"/>
      <c r="H40" s="213"/>
      <c r="I40" s="214"/>
      <c r="J40" s="215"/>
      <c r="K40" s="222"/>
      <c r="L40" s="223"/>
      <c r="M40" s="223"/>
      <c r="N40" s="223"/>
      <c r="O40" s="223"/>
      <c r="P40" s="223"/>
      <c r="Q40" s="224"/>
      <c r="S40" s="222"/>
      <c r="T40" s="223"/>
      <c r="U40" s="223"/>
      <c r="V40" s="223"/>
      <c r="W40" s="223"/>
      <c r="X40" s="223"/>
      <c r="Y40" s="224"/>
      <c r="Z40" s="213"/>
      <c r="AA40" s="214"/>
      <c r="AB40" s="215"/>
      <c r="AC40" s="222"/>
      <c r="AD40" s="223"/>
      <c r="AE40" s="223"/>
      <c r="AF40" s="223"/>
      <c r="AG40" s="223"/>
      <c r="AH40" s="223"/>
      <c r="AI40" s="224"/>
      <c r="AK40" s="222"/>
      <c r="AL40" s="223"/>
      <c r="AM40" s="223"/>
      <c r="AN40" s="223"/>
      <c r="AO40" s="223"/>
      <c r="AP40" s="223"/>
      <c r="AQ40" s="224"/>
      <c r="AR40" s="213"/>
      <c r="AS40" s="214"/>
      <c r="AT40" s="215"/>
      <c r="AU40" s="222"/>
      <c r="AV40" s="223"/>
      <c r="AW40" s="223"/>
      <c r="AX40" s="223"/>
      <c r="AY40" s="223"/>
      <c r="AZ40" s="223"/>
      <c r="BA40" s="224"/>
    </row>
    <row r="41" spans="1:53">
      <c r="A41" s="222"/>
      <c r="B41" s="223"/>
      <c r="C41" s="223"/>
      <c r="D41" s="223"/>
      <c r="E41" s="223"/>
      <c r="F41" s="223"/>
      <c r="G41" s="224"/>
      <c r="H41" s="213"/>
      <c r="I41" s="214"/>
      <c r="J41" s="215"/>
      <c r="K41" s="222"/>
      <c r="L41" s="223"/>
      <c r="M41" s="223"/>
      <c r="N41" s="223"/>
      <c r="O41" s="223"/>
      <c r="P41" s="223"/>
      <c r="Q41" s="224"/>
      <c r="S41" s="222"/>
      <c r="T41" s="223"/>
      <c r="U41" s="223"/>
      <c r="V41" s="223"/>
      <c r="W41" s="223"/>
      <c r="X41" s="223"/>
      <c r="Y41" s="224"/>
      <c r="Z41" s="213"/>
      <c r="AA41" s="214"/>
      <c r="AB41" s="215"/>
      <c r="AC41" s="222"/>
      <c r="AD41" s="223"/>
      <c r="AE41" s="223"/>
      <c r="AF41" s="223"/>
      <c r="AG41" s="223"/>
      <c r="AH41" s="223"/>
      <c r="AI41" s="224"/>
      <c r="AK41" s="222"/>
      <c r="AL41" s="223"/>
      <c r="AM41" s="223"/>
      <c r="AN41" s="223"/>
      <c r="AO41" s="223"/>
      <c r="AP41" s="223"/>
      <c r="AQ41" s="224"/>
      <c r="AR41" s="213"/>
      <c r="AS41" s="214"/>
      <c r="AT41" s="215"/>
      <c r="AU41" s="222"/>
      <c r="AV41" s="223"/>
      <c r="AW41" s="223"/>
      <c r="AX41" s="223"/>
      <c r="AY41" s="223"/>
      <c r="AZ41" s="223"/>
      <c r="BA41" s="224"/>
    </row>
    <row r="42" spans="1:53">
      <c r="A42" s="225"/>
      <c r="B42" s="226"/>
      <c r="C42" s="226"/>
      <c r="D42" s="226"/>
      <c r="E42" s="226"/>
      <c r="F42" s="226"/>
      <c r="G42" s="227"/>
      <c r="H42" s="216"/>
      <c r="I42" s="217"/>
      <c r="J42" s="218"/>
      <c r="K42" s="225"/>
      <c r="L42" s="226"/>
      <c r="M42" s="226"/>
      <c r="N42" s="226"/>
      <c r="O42" s="226"/>
      <c r="P42" s="226"/>
      <c r="Q42" s="227"/>
      <c r="S42" s="225"/>
      <c r="T42" s="226"/>
      <c r="U42" s="226"/>
      <c r="V42" s="226"/>
      <c r="W42" s="226"/>
      <c r="X42" s="226"/>
      <c r="Y42" s="227"/>
      <c r="Z42" s="216"/>
      <c r="AA42" s="217"/>
      <c r="AB42" s="218"/>
      <c r="AC42" s="225"/>
      <c r="AD42" s="226"/>
      <c r="AE42" s="226"/>
      <c r="AF42" s="226"/>
      <c r="AG42" s="226"/>
      <c r="AH42" s="226"/>
      <c r="AI42" s="227"/>
      <c r="AK42" s="225"/>
      <c r="AL42" s="226"/>
      <c r="AM42" s="226"/>
      <c r="AN42" s="226"/>
      <c r="AO42" s="226"/>
      <c r="AP42" s="226"/>
      <c r="AQ42" s="227"/>
      <c r="AR42" s="216"/>
      <c r="AS42" s="217"/>
      <c r="AT42" s="218"/>
      <c r="AU42" s="225"/>
      <c r="AV42" s="226"/>
      <c r="AW42" s="226"/>
      <c r="AX42" s="226"/>
      <c r="AY42" s="226"/>
      <c r="AZ42" s="226"/>
      <c r="BA42" s="227"/>
    </row>
    <row r="43" spans="1:53">
      <c r="A43" s="203" t="s">
        <v>36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S43" s="203" t="s">
        <v>36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K43" s="203" t="s">
        <v>36</v>
      </c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</row>
    <row r="44" spans="1:53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</row>
    <row r="45" spans="1:53" ht="15" customHeight="1">
      <c r="A45" s="191" t="s">
        <v>37</v>
      </c>
      <c r="B45" s="192"/>
      <c r="C45" s="192"/>
      <c r="D45" s="192"/>
      <c r="E45" s="193"/>
      <c r="F45" s="191" t="s">
        <v>62</v>
      </c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  <c r="S45" s="191" t="s">
        <v>37</v>
      </c>
      <c r="T45" s="192"/>
      <c r="U45" s="192"/>
      <c r="V45" s="192"/>
      <c r="W45" s="193"/>
      <c r="X45" s="191" t="s">
        <v>62</v>
      </c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  <c r="AK45" s="191" t="s">
        <v>37</v>
      </c>
      <c r="AL45" s="192"/>
      <c r="AM45" s="192"/>
      <c r="AN45" s="192"/>
      <c r="AO45" s="193"/>
      <c r="AP45" s="191" t="s">
        <v>62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3"/>
    </row>
    <row r="46" spans="1:53" ht="15" customHeight="1">
      <c r="A46" s="194" t="s">
        <v>49</v>
      </c>
      <c r="B46" s="195"/>
      <c r="C46" s="196"/>
      <c r="D46" s="191" t="str">
        <f>D32</f>
        <v>10分-3分-10分</v>
      </c>
      <c r="E46" s="192"/>
      <c r="F46" s="192"/>
      <c r="G46" s="192"/>
      <c r="H46" s="192"/>
      <c r="I46" s="193"/>
      <c r="J46" s="191" t="s">
        <v>41</v>
      </c>
      <c r="K46" s="192"/>
      <c r="L46" s="193"/>
      <c r="M46" s="191"/>
      <c r="N46" s="192"/>
      <c r="O46" s="192"/>
      <c r="P46" s="192"/>
      <c r="Q46" s="193"/>
      <c r="S46" s="194" t="s">
        <v>49</v>
      </c>
      <c r="T46" s="195"/>
      <c r="U46" s="196"/>
      <c r="V46" s="191" t="str">
        <f>D46</f>
        <v>10分-3分-10分</v>
      </c>
      <c r="W46" s="192"/>
      <c r="X46" s="192"/>
      <c r="Y46" s="192"/>
      <c r="Z46" s="192"/>
      <c r="AA46" s="193"/>
      <c r="AB46" s="191" t="s">
        <v>41</v>
      </c>
      <c r="AC46" s="192"/>
      <c r="AD46" s="193"/>
      <c r="AE46" s="191"/>
      <c r="AF46" s="192"/>
      <c r="AG46" s="192"/>
      <c r="AH46" s="192"/>
      <c r="AI46" s="193"/>
      <c r="AK46" s="194" t="s">
        <v>49</v>
      </c>
      <c r="AL46" s="195"/>
      <c r="AM46" s="196"/>
      <c r="AN46" s="191" t="str">
        <f>V46</f>
        <v>10分-3分-10分</v>
      </c>
      <c r="AO46" s="192"/>
      <c r="AP46" s="192"/>
      <c r="AQ46" s="192"/>
      <c r="AR46" s="192"/>
      <c r="AS46" s="193"/>
      <c r="AT46" s="191" t="s">
        <v>41</v>
      </c>
      <c r="AU46" s="192"/>
      <c r="AV46" s="193"/>
      <c r="AW46" s="191"/>
      <c r="AX46" s="192"/>
      <c r="AY46" s="192"/>
      <c r="AZ46" s="192"/>
      <c r="BA46" s="193"/>
    </row>
    <row r="47" spans="1:53" ht="13.5" customHeight="1">
      <c r="A47" s="219"/>
      <c r="B47" s="220"/>
      <c r="C47" s="220"/>
      <c r="D47" s="220"/>
      <c r="E47" s="220"/>
      <c r="F47" s="220"/>
      <c r="G47" s="221"/>
      <c r="H47" s="228" t="s">
        <v>38</v>
      </c>
      <c r="I47" s="229"/>
      <c r="J47" s="230"/>
      <c r="K47" s="219"/>
      <c r="L47" s="220"/>
      <c r="M47" s="220"/>
      <c r="N47" s="220"/>
      <c r="O47" s="220"/>
      <c r="P47" s="220"/>
      <c r="Q47" s="221"/>
      <c r="S47" s="219"/>
      <c r="T47" s="220"/>
      <c r="U47" s="220"/>
      <c r="V47" s="220"/>
      <c r="W47" s="220"/>
      <c r="X47" s="220"/>
      <c r="Y47" s="221"/>
      <c r="Z47" s="228" t="s">
        <v>38</v>
      </c>
      <c r="AA47" s="229"/>
      <c r="AB47" s="230"/>
      <c r="AC47" s="219"/>
      <c r="AD47" s="220"/>
      <c r="AE47" s="220"/>
      <c r="AF47" s="220"/>
      <c r="AG47" s="220"/>
      <c r="AH47" s="220"/>
      <c r="AI47" s="221"/>
      <c r="AK47" s="219"/>
      <c r="AL47" s="220"/>
      <c r="AM47" s="220"/>
      <c r="AN47" s="220"/>
      <c r="AO47" s="220"/>
      <c r="AP47" s="220"/>
      <c r="AQ47" s="221"/>
      <c r="AR47" s="228" t="s">
        <v>38</v>
      </c>
      <c r="AS47" s="229"/>
      <c r="AT47" s="230"/>
      <c r="AU47" s="219"/>
      <c r="AV47" s="220"/>
      <c r="AW47" s="220"/>
      <c r="AX47" s="220"/>
      <c r="AY47" s="220"/>
      <c r="AZ47" s="220"/>
      <c r="BA47" s="221"/>
    </row>
    <row r="48" spans="1:53">
      <c r="A48" s="225"/>
      <c r="B48" s="226"/>
      <c r="C48" s="226"/>
      <c r="D48" s="226"/>
      <c r="E48" s="226"/>
      <c r="F48" s="226"/>
      <c r="G48" s="227"/>
      <c r="H48" s="231"/>
      <c r="I48" s="232"/>
      <c r="J48" s="233"/>
      <c r="K48" s="225"/>
      <c r="L48" s="226"/>
      <c r="M48" s="226"/>
      <c r="N48" s="226"/>
      <c r="O48" s="226"/>
      <c r="P48" s="226"/>
      <c r="Q48" s="227"/>
      <c r="S48" s="225"/>
      <c r="T48" s="226"/>
      <c r="U48" s="226"/>
      <c r="V48" s="226"/>
      <c r="W48" s="226"/>
      <c r="X48" s="226"/>
      <c r="Y48" s="227"/>
      <c r="Z48" s="231"/>
      <c r="AA48" s="232"/>
      <c r="AB48" s="233"/>
      <c r="AC48" s="225"/>
      <c r="AD48" s="226"/>
      <c r="AE48" s="226"/>
      <c r="AF48" s="226"/>
      <c r="AG48" s="226"/>
      <c r="AH48" s="226"/>
      <c r="AI48" s="227"/>
      <c r="AK48" s="225"/>
      <c r="AL48" s="226"/>
      <c r="AM48" s="226"/>
      <c r="AN48" s="226"/>
      <c r="AO48" s="226"/>
      <c r="AP48" s="226"/>
      <c r="AQ48" s="227"/>
      <c r="AR48" s="231"/>
      <c r="AS48" s="232"/>
      <c r="AT48" s="233"/>
      <c r="AU48" s="225"/>
      <c r="AV48" s="226"/>
      <c r="AW48" s="226"/>
      <c r="AX48" s="226"/>
      <c r="AY48" s="226"/>
      <c r="AZ48" s="226"/>
      <c r="BA48" s="227"/>
    </row>
    <row r="49" spans="1:53">
      <c r="A49" s="199"/>
      <c r="B49" s="200"/>
      <c r="C49" s="199"/>
      <c r="D49" s="203"/>
      <c r="E49" s="203"/>
      <c r="F49" s="203"/>
      <c r="G49" s="200"/>
      <c r="H49" s="210" t="s">
        <v>39</v>
      </c>
      <c r="I49" s="211"/>
      <c r="J49" s="212"/>
      <c r="K49" s="199"/>
      <c r="L49" s="203"/>
      <c r="M49" s="203"/>
      <c r="N49" s="203"/>
      <c r="O49" s="203"/>
      <c r="P49" s="199"/>
      <c r="Q49" s="200"/>
      <c r="S49" s="199"/>
      <c r="T49" s="200"/>
      <c r="U49" s="199"/>
      <c r="V49" s="203"/>
      <c r="W49" s="203"/>
      <c r="X49" s="203"/>
      <c r="Y49" s="200"/>
      <c r="Z49" s="210" t="s">
        <v>39</v>
      </c>
      <c r="AA49" s="211"/>
      <c r="AB49" s="212"/>
      <c r="AC49" s="199"/>
      <c r="AD49" s="203"/>
      <c r="AE49" s="203"/>
      <c r="AF49" s="203"/>
      <c r="AG49" s="203"/>
      <c r="AH49" s="199"/>
      <c r="AI49" s="200"/>
      <c r="AK49" s="199"/>
      <c r="AL49" s="200"/>
      <c r="AM49" s="199"/>
      <c r="AN49" s="203"/>
      <c r="AO49" s="203"/>
      <c r="AP49" s="203"/>
      <c r="AQ49" s="200"/>
      <c r="AR49" s="210" t="s">
        <v>39</v>
      </c>
      <c r="AS49" s="211"/>
      <c r="AT49" s="212"/>
      <c r="AU49" s="199"/>
      <c r="AV49" s="203"/>
      <c r="AW49" s="203"/>
      <c r="AX49" s="203"/>
      <c r="AY49" s="203"/>
      <c r="AZ49" s="199"/>
      <c r="BA49" s="200"/>
    </row>
    <row r="50" spans="1:53">
      <c r="A50" s="201"/>
      <c r="B50" s="202"/>
      <c r="C50" s="207"/>
      <c r="D50" s="205"/>
      <c r="E50" s="205"/>
      <c r="F50" s="205"/>
      <c r="G50" s="206"/>
      <c r="H50" s="213"/>
      <c r="I50" s="214"/>
      <c r="J50" s="215"/>
      <c r="K50" s="207"/>
      <c r="L50" s="205"/>
      <c r="M50" s="205"/>
      <c r="N50" s="205"/>
      <c r="O50" s="205"/>
      <c r="P50" s="201"/>
      <c r="Q50" s="202"/>
      <c r="S50" s="201"/>
      <c r="T50" s="202"/>
      <c r="U50" s="207"/>
      <c r="V50" s="205"/>
      <c r="W50" s="205"/>
      <c r="X50" s="205"/>
      <c r="Y50" s="206"/>
      <c r="Z50" s="213"/>
      <c r="AA50" s="214"/>
      <c r="AB50" s="215"/>
      <c r="AC50" s="207"/>
      <c r="AD50" s="205"/>
      <c r="AE50" s="205"/>
      <c r="AF50" s="205"/>
      <c r="AG50" s="205"/>
      <c r="AH50" s="201"/>
      <c r="AI50" s="202"/>
      <c r="AK50" s="201"/>
      <c r="AL50" s="202"/>
      <c r="AM50" s="207"/>
      <c r="AN50" s="205"/>
      <c r="AO50" s="205"/>
      <c r="AP50" s="205"/>
      <c r="AQ50" s="206"/>
      <c r="AR50" s="213"/>
      <c r="AS50" s="214"/>
      <c r="AT50" s="215"/>
      <c r="AU50" s="207"/>
      <c r="AV50" s="205"/>
      <c r="AW50" s="205"/>
      <c r="AX50" s="205"/>
      <c r="AY50" s="205"/>
      <c r="AZ50" s="201"/>
      <c r="BA50" s="202"/>
    </row>
    <row r="51" spans="1:53">
      <c r="A51" s="207"/>
      <c r="B51" s="205"/>
      <c r="C51" s="205"/>
      <c r="D51" s="205"/>
      <c r="E51" s="205"/>
      <c r="F51" s="205"/>
      <c r="G51" s="206"/>
      <c r="H51" s="213"/>
      <c r="I51" s="214"/>
      <c r="J51" s="215"/>
      <c r="K51" s="207"/>
      <c r="L51" s="205"/>
      <c r="M51" s="205"/>
      <c r="N51" s="205"/>
      <c r="O51" s="205"/>
      <c r="P51" s="203"/>
      <c r="Q51" s="200"/>
      <c r="S51" s="207"/>
      <c r="T51" s="205"/>
      <c r="U51" s="205"/>
      <c r="V51" s="205"/>
      <c r="W51" s="205"/>
      <c r="X51" s="205"/>
      <c r="Y51" s="206"/>
      <c r="Z51" s="213"/>
      <c r="AA51" s="214"/>
      <c r="AB51" s="215"/>
      <c r="AC51" s="207"/>
      <c r="AD51" s="205"/>
      <c r="AE51" s="205"/>
      <c r="AF51" s="205"/>
      <c r="AG51" s="205"/>
      <c r="AH51" s="203"/>
      <c r="AI51" s="200"/>
      <c r="AK51" s="207"/>
      <c r="AL51" s="205"/>
      <c r="AM51" s="205"/>
      <c r="AN51" s="205"/>
      <c r="AO51" s="205"/>
      <c r="AP51" s="205"/>
      <c r="AQ51" s="206"/>
      <c r="AR51" s="213"/>
      <c r="AS51" s="214"/>
      <c r="AT51" s="215"/>
      <c r="AU51" s="207"/>
      <c r="AV51" s="205"/>
      <c r="AW51" s="205"/>
      <c r="AX51" s="205"/>
      <c r="AY51" s="205"/>
      <c r="AZ51" s="203"/>
      <c r="BA51" s="200"/>
    </row>
    <row r="52" spans="1:53">
      <c r="A52" s="201"/>
      <c r="B52" s="204"/>
      <c r="C52" s="204"/>
      <c r="D52" s="204"/>
      <c r="E52" s="204"/>
      <c r="F52" s="204"/>
      <c r="G52" s="202"/>
      <c r="H52" s="216"/>
      <c r="I52" s="217"/>
      <c r="J52" s="218"/>
      <c r="K52" s="201"/>
      <c r="L52" s="204"/>
      <c r="M52" s="204"/>
      <c r="N52" s="204"/>
      <c r="O52" s="204"/>
      <c r="P52" s="204"/>
      <c r="Q52" s="202"/>
      <c r="S52" s="201"/>
      <c r="T52" s="204"/>
      <c r="U52" s="204"/>
      <c r="V52" s="204"/>
      <c r="W52" s="204"/>
      <c r="X52" s="204"/>
      <c r="Y52" s="202"/>
      <c r="Z52" s="216"/>
      <c r="AA52" s="217"/>
      <c r="AB52" s="218"/>
      <c r="AC52" s="201"/>
      <c r="AD52" s="204"/>
      <c r="AE52" s="204"/>
      <c r="AF52" s="204"/>
      <c r="AG52" s="204"/>
      <c r="AH52" s="204"/>
      <c r="AI52" s="202"/>
      <c r="AK52" s="201"/>
      <c r="AL52" s="204"/>
      <c r="AM52" s="204"/>
      <c r="AN52" s="204"/>
      <c r="AO52" s="204"/>
      <c r="AP52" s="204"/>
      <c r="AQ52" s="202"/>
      <c r="AR52" s="216"/>
      <c r="AS52" s="217"/>
      <c r="AT52" s="218"/>
      <c r="AU52" s="201"/>
      <c r="AV52" s="204"/>
      <c r="AW52" s="204"/>
      <c r="AX52" s="204"/>
      <c r="AY52" s="204"/>
      <c r="AZ52" s="204"/>
      <c r="BA52" s="202"/>
    </row>
    <row r="53" spans="1:53">
      <c r="A53" s="219"/>
      <c r="B53" s="220"/>
      <c r="C53" s="220"/>
      <c r="D53" s="220"/>
      <c r="E53" s="220"/>
      <c r="F53" s="220"/>
      <c r="G53" s="221"/>
      <c r="H53" s="210" t="s">
        <v>40</v>
      </c>
      <c r="I53" s="211"/>
      <c r="J53" s="212"/>
      <c r="K53" s="219"/>
      <c r="L53" s="220"/>
      <c r="M53" s="220"/>
      <c r="N53" s="220"/>
      <c r="O53" s="220"/>
      <c r="P53" s="220"/>
      <c r="Q53" s="221"/>
      <c r="S53" s="219"/>
      <c r="T53" s="220"/>
      <c r="U53" s="220"/>
      <c r="V53" s="220"/>
      <c r="W53" s="220"/>
      <c r="X53" s="220"/>
      <c r="Y53" s="221"/>
      <c r="Z53" s="210" t="s">
        <v>40</v>
      </c>
      <c r="AA53" s="211"/>
      <c r="AB53" s="212"/>
      <c r="AC53" s="219"/>
      <c r="AD53" s="220"/>
      <c r="AE53" s="220"/>
      <c r="AF53" s="220"/>
      <c r="AG53" s="220"/>
      <c r="AH53" s="220"/>
      <c r="AI53" s="221"/>
      <c r="AK53" s="219"/>
      <c r="AL53" s="220"/>
      <c r="AM53" s="220"/>
      <c r="AN53" s="220"/>
      <c r="AO53" s="220"/>
      <c r="AP53" s="220"/>
      <c r="AQ53" s="221"/>
      <c r="AR53" s="210" t="s">
        <v>40</v>
      </c>
      <c r="AS53" s="211"/>
      <c r="AT53" s="212"/>
      <c r="AU53" s="219"/>
      <c r="AV53" s="220"/>
      <c r="AW53" s="220"/>
      <c r="AX53" s="220"/>
      <c r="AY53" s="220"/>
      <c r="AZ53" s="220"/>
      <c r="BA53" s="221"/>
    </row>
    <row r="54" spans="1:53">
      <c r="A54" s="222"/>
      <c r="B54" s="223"/>
      <c r="C54" s="223"/>
      <c r="D54" s="223"/>
      <c r="E54" s="223"/>
      <c r="F54" s="223"/>
      <c r="G54" s="224"/>
      <c r="H54" s="213"/>
      <c r="I54" s="214"/>
      <c r="J54" s="215"/>
      <c r="K54" s="222"/>
      <c r="L54" s="223"/>
      <c r="M54" s="223"/>
      <c r="N54" s="223"/>
      <c r="O54" s="223"/>
      <c r="P54" s="223"/>
      <c r="Q54" s="224"/>
      <c r="S54" s="222"/>
      <c r="T54" s="223"/>
      <c r="U54" s="223"/>
      <c r="V54" s="223"/>
      <c r="W54" s="223"/>
      <c r="X54" s="223"/>
      <c r="Y54" s="224"/>
      <c r="Z54" s="213"/>
      <c r="AA54" s="214"/>
      <c r="AB54" s="215"/>
      <c r="AC54" s="222"/>
      <c r="AD54" s="223"/>
      <c r="AE54" s="223"/>
      <c r="AF54" s="223"/>
      <c r="AG54" s="223"/>
      <c r="AH54" s="223"/>
      <c r="AI54" s="224"/>
      <c r="AK54" s="222"/>
      <c r="AL54" s="223"/>
      <c r="AM54" s="223"/>
      <c r="AN54" s="223"/>
      <c r="AO54" s="223"/>
      <c r="AP54" s="223"/>
      <c r="AQ54" s="224"/>
      <c r="AR54" s="213"/>
      <c r="AS54" s="214"/>
      <c r="AT54" s="215"/>
      <c r="AU54" s="222"/>
      <c r="AV54" s="223"/>
      <c r="AW54" s="223"/>
      <c r="AX54" s="223"/>
      <c r="AY54" s="223"/>
      <c r="AZ54" s="223"/>
      <c r="BA54" s="224"/>
    </row>
    <row r="55" spans="1:53">
      <c r="A55" s="222"/>
      <c r="B55" s="223"/>
      <c r="C55" s="223"/>
      <c r="D55" s="223"/>
      <c r="E55" s="223"/>
      <c r="F55" s="223"/>
      <c r="G55" s="224"/>
      <c r="H55" s="213"/>
      <c r="I55" s="214"/>
      <c r="J55" s="215"/>
      <c r="K55" s="222"/>
      <c r="L55" s="223"/>
      <c r="M55" s="223"/>
      <c r="N55" s="223"/>
      <c r="O55" s="223"/>
      <c r="P55" s="223"/>
      <c r="Q55" s="224"/>
      <c r="S55" s="222"/>
      <c r="T55" s="223"/>
      <c r="U55" s="223"/>
      <c r="V55" s="223"/>
      <c r="W55" s="223"/>
      <c r="X55" s="223"/>
      <c r="Y55" s="224"/>
      <c r="Z55" s="213"/>
      <c r="AA55" s="214"/>
      <c r="AB55" s="215"/>
      <c r="AC55" s="222"/>
      <c r="AD55" s="223"/>
      <c r="AE55" s="223"/>
      <c r="AF55" s="223"/>
      <c r="AG55" s="223"/>
      <c r="AH55" s="223"/>
      <c r="AI55" s="224"/>
      <c r="AK55" s="222"/>
      <c r="AL55" s="223"/>
      <c r="AM55" s="223"/>
      <c r="AN55" s="223"/>
      <c r="AO55" s="223"/>
      <c r="AP55" s="223"/>
      <c r="AQ55" s="224"/>
      <c r="AR55" s="213"/>
      <c r="AS55" s="214"/>
      <c r="AT55" s="215"/>
      <c r="AU55" s="222"/>
      <c r="AV55" s="223"/>
      <c r="AW55" s="223"/>
      <c r="AX55" s="223"/>
      <c r="AY55" s="223"/>
      <c r="AZ55" s="223"/>
      <c r="BA55" s="224"/>
    </row>
    <row r="56" spans="1:53">
      <c r="A56" s="225"/>
      <c r="B56" s="226"/>
      <c r="C56" s="226"/>
      <c r="D56" s="226"/>
      <c r="E56" s="226"/>
      <c r="F56" s="226"/>
      <c r="G56" s="227"/>
      <c r="H56" s="216"/>
      <c r="I56" s="217"/>
      <c r="J56" s="218"/>
      <c r="K56" s="225"/>
      <c r="L56" s="226"/>
      <c r="M56" s="226"/>
      <c r="N56" s="226"/>
      <c r="O56" s="226"/>
      <c r="P56" s="226"/>
      <c r="Q56" s="227"/>
      <c r="S56" s="225"/>
      <c r="T56" s="226"/>
      <c r="U56" s="226"/>
      <c r="V56" s="226"/>
      <c r="W56" s="226"/>
      <c r="X56" s="226"/>
      <c r="Y56" s="227"/>
      <c r="Z56" s="216"/>
      <c r="AA56" s="217"/>
      <c r="AB56" s="218"/>
      <c r="AC56" s="225"/>
      <c r="AD56" s="226"/>
      <c r="AE56" s="226"/>
      <c r="AF56" s="226"/>
      <c r="AG56" s="226"/>
      <c r="AH56" s="226"/>
      <c r="AI56" s="227"/>
      <c r="AK56" s="225"/>
      <c r="AL56" s="226"/>
      <c r="AM56" s="226"/>
      <c r="AN56" s="226"/>
      <c r="AO56" s="226"/>
      <c r="AP56" s="226"/>
      <c r="AQ56" s="227"/>
      <c r="AR56" s="216"/>
      <c r="AS56" s="217"/>
      <c r="AT56" s="218"/>
      <c r="AU56" s="225"/>
      <c r="AV56" s="226"/>
      <c r="AW56" s="226"/>
      <c r="AX56" s="226"/>
      <c r="AY56" s="226"/>
      <c r="AZ56" s="226"/>
      <c r="BA56" s="227"/>
    </row>
    <row r="57" spans="1:53">
      <c r="A57" s="209" t="s">
        <v>36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S57" s="209" t="s">
        <v>36</v>
      </c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K57" s="209" t="s">
        <v>36</v>
      </c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</row>
    <row r="58" spans="1:53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</row>
    <row r="59" spans="1:53" ht="15" customHeight="1">
      <c r="A59" s="198" t="s">
        <v>37</v>
      </c>
      <c r="B59" s="198"/>
      <c r="C59" s="198"/>
      <c r="D59" s="198"/>
      <c r="E59" s="198"/>
      <c r="F59" s="198" t="s">
        <v>62</v>
      </c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S59" s="198" t="s">
        <v>37</v>
      </c>
      <c r="T59" s="198"/>
      <c r="U59" s="198"/>
      <c r="V59" s="198"/>
      <c r="W59" s="198"/>
      <c r="X59" s="198" t="s">
        <v>62</v>
      </c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K59" s="198" t="s">
        <v>37</v>
      </c>
      <c r="AL59" s="198"/>
      <c r="AM59" s="198"/>
      <c r="AN59" s="198"/>
      <c r="AO59" s="198"/>
      <c r="AP59" s="198" t="s">
        <v>62</v>
      </c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</row>
    <row r="60" spans="1:53" ht="15" customHeight="1">
      <c r="A60" s="194" t="s">
        <v>49</v>
      </c>
      <c r="B60" s="195"/>
      <c r="C60" s="196"/>
      <c r="D60" s="191" t="str">
        <f>D46</f>
        <v>10分-3分-10分</v>
      </c>
      <c r="E60" s="192"/>
      <c r="F60" s="192"/>
      <c r="G60" s="192"/>
      <c r="H60" s="192"/>
      <c r="I60" s="193"/>
      <c r="J60" s="191" t="s">
        <v>41</v>
      </c>
      <c r="K60" s="192"/>
      <c r="L60" s="193"/>
      <c r="M60" s="191"/>
      <c r="N60" s="192"/>
      <c r="O60" s="192"/>
      <c r="P60" s="192"/>
      <c r="Q60" s="193"/>
      <c r="S60" s="194" t="s">
        <v>49</v>
      </c>
      <c r="T60" s="195"/>
      <c r="U60" s="196"/>
      <c r="V60" s="191" t="str">
        <f>D60</f>
        <v>10分-3分-10分</v>
      </c>
      <c r="W60" s="192"/>
      <c r="X60" s="192"/>
      <c r="Y60" s="192"/>
      <c r="Z60" s="192"/>
      <c r="AA60" s="193"/>
      <c r="AB60" s="191" t="s">
        <v>41</v>
      </c>
      <c r="AC60" s="192"/>
      <c r="AD60" s="193"/>
      <c r="AE60" s="191"/>
      <c r="AF60" s="192"/>
      <c r="AG60" s="192"/>
      <c r="AH60" s="192"/>
      <c r="AI60" s="193"/>
      <c r="AK60" s="194" t="s">
        <v>49</v>
      </c>
      <c r="AL60" s="195"/>
      <c r="AM60" s="196"/>
      <c r="AN60" s="191" t="str">
        <f>V60</f>
        <v>10分-3分-10分</v>
      </c>
      <c r="AO60" s="192"/>
      <c r="AP60" s="192"/>
      <c r="AQ60" s="192"/>
      <c r="AR60" s="192"/>
      <c r="AS60" s="193"/>
      <c r="AT60" s="191" t="s">
        <v>41</v>
      </c>
      <c r="AU60" s="192"/>
      <c r="AV60" s="193"/>
      <c r="AW60" s="191"/>
      <c r="AX60" s="192"/>
      <c r="AY60" s="192"/>
      <c r="AZ60" s="192"/>
      <c r="BA60" s="193"/>
    </row>
    <row r="61" spans="1:53" ht="13.5" customHeight="1">
      <c r="A61" s="197"/>
      <c r="B61" s="197"/>
      <c r="C61" s="197"/>
      <c r="D61" s="197"/>
      <c r="E61" s="197"/>
      <c r="F61" s="197"/>
      <c r="G61" s="197"/>
      <c r="H61" s="208" t="s">
        <v>38</v>
      </c>
      <c r="I61" s="198"/>
      <c r="J61" s="198"/>
      <c r="K61" s="197"/>
      <c r="L61" s="197"/>
      <c r="M61" s="197"/>
      <c r="N61" s="197"/>
      <c r="O61" s="197"/>
      <c r="P61" s="197"/>
      <c r="Q61" s="197"/>
      <c r="S61" s="197"/>
      <c r="T61" s="197"/>
      <c r="U61" s="197"/>
      <c r="V61" s="197"/>
      <c r="W61" s="197"/>
      <c r="X61" s="197"/>
      <c r="Y61" s="197"/>
      <c r="Z61" s="208" t="s">
        <v>38</v>
      </c>
      <c r="AA61" s="198"/>
      <c r="AB61" s="198"/>
      <c r="AC61" s="197"/>
      <c r="AD61" s="197"/>
      <c r="AE61" s="197"/>
      <c r="AF61" s="197"/>
      <c r="AG61" s="197"/>
      <c r="AH61" s="197"/>
      <c r="AI61" s="197"/>
      <c r="AK61" s="197"/>
      <c r="AL61" s="197"/>
      <c r="AM61" s="197"/>
      <c r="AN61" s="197"/>
      <c r="AO61" s="197"/>
      <c r="AP61" s="197"/>
      <c r="AQ61" s="197"/>
      <c r="AR61" s="208" t="s">
        <v>38</v>
      </c>
      <c r="AS61" s="198"/>
      <c r="AT61" s="198"/>
      <c r="AU61" s="197"/>
      <c r="AV61" s="197"/>
      <c r="AW61" s="197"/>
      <c r="AX61" s="197"/>
      <c r="AY61" s="197"/>
      <c r="AZ61" s="197"/>
      <c r="BA61" s="197"/>
    </row>
    <row r="62" spans="1:53">
      <c r="A62" s="197"/>
      <c r="B62" s="197"/>
      <c r="C62" s="197"/>
      <c r="D62" s="197"/>
      <c r="E62" s="197"/>
      <c r="F62" s="197"/>
      <c r="G62" s="197"/>
      <c r="H62" s="198"/>
      <c r="I62" s="198"/>
      <c r="J62" s="198"/>
      <c r="K62" s="197"/>
      <c r="L62" s="197"/>
      <c r="M62" s="197"/>
      <c r="N62" s="197"/>
      <c r="O62" s="197"/>
      <c r="P62" s="197"/>
      <c r="Q62" s="197"/>
      <c r="S62" s="197"/>
      <c r="T62" s="197"/>
      <c r="U62" s="197"/>
      <c r="V62" s="197"/>
      <c r="W62" s="197"/>
      <c r="X62" s="197"/>
      <c r="Y62" s="197"/>
      <c r="Z62" s="198"/>
      <c r="AA62" s="198"/>
      <c r="AB62" s="198"/>
      <c r="AC62" s="197"/>
      <c r="AD62" s="197"/>
      <c r="AE62" s="197"/>
      <c r="AF62" s="197"/>
      <c r="AG62" s="197"/>
      <c r="AH62" s="197"/>
      <c r="AI62" s="197"/>
      <c r="AK62" s="197"/>
      <c r="AL62" s="197"/>
      <c r="AM62" s="197"/>
      <c r="AN62" s="197"/>
      <c r="AO62" s="197"/>
      <c r="AP62" s="197"/>
      <c r="AQ62" s="197"/>
      <c r="AR62" s="198"/>
      <c r="AS62" s="198"/>
      <c r="AT62" s="198"/>
      <c r="AU62" s="197"/>
      <c r="AV62" s="197"/>
      <c r="AW62" s="197"/>
      <c r="AX62" s="197"/>
      <c r="AY62" s="197"/>
      <c r="AZ62" s="197"/>
      <c r="BA62" s="197"/>
    </row>
    <row r="63" spans="1:53">
      <c r="A63" s="199"/>
      <c r="B63" s="200"/>
      <c r="C63" s="199"/>
      <c r="D63" s="203"/>
      <c r="E63" s="203"/>
      <c r="F63" s="203"/>
      <c r="G63" s="200"/>
      <c r="H63" s="198" t="s">
        <v>39</v>
      </c>
      <c r="I63" s="198"/>
      <c r="J63" s="198"/>
      <c r="K63" s="199"/>
      <c r="L63" s="203"/>
      <c r="M63" s="203"/>
      <c r="N63" s="203"/>
      <c r="O63" s="200"/>
      <c r="P63" s="199"/>
      <c r="Q63" s="200"/>
      <c r="S63" s="199"/>
      <c r="T63" s="200"/>
      <c r="U63" s="199"/>
      <c r="V63" s="203"/>
      <c r="W63" s="203"/>
      <c r="X63" s="203"/>
      <c r="Y63" s="200"/>
      <c r="Z63" s="198" t="s">
        <v>39</v>
      </c>
      <c r="AA63" s="198"/>
      <c r="AB63" s="198"/>
      <c r="AC63" s="199"/>
      <c r="AD63" s="203"/>
      <c r="AE63" s="203"/>
      <c r="AF63" s="203"/>
      <c r="AG63" s="200"/>
      <c r="AH63" s="199"/>
      <c r="AI63" s="200"/>
      <c r="AK63" s="199"/>
      <c r="AL63" s="200"/>
      <c r="AM63" s="199"/>
      <c r="AN63" s="203"/>
      <c r="AO63" s="203"/>
      <c r="AP63" s="203"/>
      <c r="AQ63" s="200"/>
      <c r="AR63" s="198" t="s">
        <v>39</v>
      </c>
      <c r="AS63" s="198"/>
      <c r="AT63" s="198"/>
      <c r="AU63" s="199"/>
      <c r="AV63" s="203"/>
      <c r="AW63" s="203"/>
      <c r="AX63" s="203"/>
      <c r="AY63" s="200"/>
      <c r="AZ63" s="199"/>
      <c r="BA63" s="200"/>
    </row>
    <row r="64" spans="1:53">
      <c r="A64" s="201"/>
      <c r="B64" s="202"/>
      <c r="C64" s="207"/>
      <c r="D64" s="205"/>
      <c r="E64" s="205"/>
      <c r="F64" s="205"/>
      <c r="G64" s="206"/>
      <c r="H64" s="198"/>
      <c r="I64" s="198"/>
      <c r="J64" s="198"/>
      <c r="K64" s="207"/>
      <c r="L64" s="205"/>
      <c r="M64" s="205"/>
      <c r="N64" s="205"/>
      <c r="O64" s="206"/>
      <c r="P64" s="201"/>
      <c r="Q64" s="202"/>
      <c r="S64" s="201"/>
      <c r="T64" s="202"/>
      <c r="U64" s="207"/>
      <c r="V64" s="205"/>
      <c r="W64" s="205"/>
      <c r="X64" s="205"/>
      <c r="Y64" s="206"/>
      <c r="Z64" s="198"/>
      <c r="AA64" s="198"/>
      <c r="AB64" s="198"/>
      <c r="AC64" s="207"/>
      <c r="AD64" s="205"/>
      <c r="AE64" s="205"/>
      <c r="AF64" s="205"/>
      <c r="AG64" s="206"/>
      <c r="AH64" s="201"/>
      <c r="AI64" s="202"/>
      <c r="AK64" s="201"/>
      <c r="AL64" s="202"/>
      <c r="AM64" s="207"/>
      <c r="AN64" s="205"/>
      <c r="AO64" s="205"/>
      <c r="AP64" s="205"/>
      <c r="AQ64" s="206"/>
      <c r="AR64" s="198"/>
      <c r="AS64" s="198"/>
      <c r="AT64" s="198"/>
      <c r="AU64" s="207"/>
      <c r="AV64" s="205"/>
      <c r="AW64" s="205"/>
      <c r="AX64" s="205"/>
      <c r="AY64" s="206"/>
      <c r="AZ64" s="201"/>
      <c r="BA64" s="202"/>
    </row>
    <row r="65" spans="1:53">
      <c r="A65" s="199"/>
      <c r="B65" s="203"/>
      <c r="C65" s="205"/>
      <c r="D65" s="205"/>
      <c r="E65" s="205"/>
      <c r="F65" s="205"/>
      <c r="G65" s="206"/>
      <c r="H65" s="198"/>
      <c r="I65" s="198"/>
      <c r="J65" s="198"/>
      <c r="K65" s="207"/>
      <c r="L65" s="205"/>
      <c r="M65" s="205"/>
      <c r="N65" s="205"/>
      <c r="O65" s="205"/>
      <c r="P65" s="203"/>
      <c r="Q65" s="200"/>
      <c r="S65" s="199"/>
      <c r="T65" s="203"/>
      <c r="U65" s="205"/>
      <c r="V65" s="205"/>
      <c r="W65" s="205"/>
      <c r="X65" s="205"/>
      <c r="Y65" s="206"/>
      <c r="Z65" s="198"/>
      <c r="AA65" s="198"/>
      <c r="AB65" s="198"/>
      <c r="AC65" s="207"/>
      <c r="AD65" s="205"/>
      <c r="AE65" s="205"/>
      <c r="AF65" s="205"/>
      <c r="AG65" s="205"/>
      <c r="AH65" s="203"/>
      <c r="AI65" s="200"/>
      <c r="AK65" s="199"/>
      <c r="AL65" s="203"/>
      <c r="AM65" s="205"/>
      <c r="AN65" s="205"/>
      <c r="AO65" s="205"/>
      <c r="AP65" s="205"/>
      <c r="AQ65" s="206"/>
      <c r="AR65" s="198"/>
      <c r="AS65" s="198"/>
      <c r="AT65" s="198"/>
      <c r="AU65" s="207"/>
      <c r="AV65" s="205"/>
      <c r="AW65" s="205"/>
      <c r="AX65" s="205"/>
      <c r="AY65" s="205"/>
      <c r="AZ65" s="203"/>
      <c r="BA65" s="200"/>
    </row>
    <row r="66" spans="1:53">
      <c r="A66" s="201"/>
      <c r="B66" s="204"/>
      <c r="C66" s="204"/>
      <c r="D66" s="204"/>
      <c r="E66" s="204"/>
      <c r="F66" s="204"/>
      <c r="G66" s="202"/>
      <c r="H66" s="198"/>
      <c r="I66" s="198"/>
      <c r="J66" s="198"/>
      <c r="K66" s="201"/>
      <c r="L66" s="204"/>
      <c r="M66" s="204"/>
      <c r="N66" s="204"/>
      <c r="O66" s="204"/>
      <c r="P66" s="204"/>
      <c r="Q66" s="202"/>
      <c r="S66" s="201"/>
      <c r="T66" s="204"/>
      <c r="U66" s="204"/>
      <c r="V66" s="204"/>
      <c r="W66" s="204"/>
      <c r="X66" s="204"/>
      <c r="Y66" s="202"/>
      <c r="Z66" s="198"/>
      <c r="AA66" s="198"/>
      <c r="AB66" s="198"/>
      <c r="AC66" s="201"/>
      <c r="AD66" s="204"/>
      <c r="AE66" s="204"/>
      <c r="AF66" s="204"/>
      <c r="AG66" s="204"/>
      <c r="AH66" s="204"/>
      <c r="AI66" s="202"/>
      <c r="AK66" s="201"/>
      <c r="AL66" s="204"/>
      <c r="AM66" s="204"/>
      <c r="AN66" s="204"/>
      <c r="AO66" s="204"/>
      <c r="AP66" s="204"/>
      <c r="AQ66" s="202"/>
      <c r="AR66" s="198"/>
      <c r="AS66" s="198"/>
      <c r="AT66" s="198"/>
      <c r="AU66" s="201"/>
      <c r="AV66" s="204"/>
      <c r="AW66" s="204"/>
      <c r="AX66" s="204"/>
      <c r="AY66" s="204"/>
      <c r="AZ66" s="204"/>
      <c r="BA66" s="202"/>
    </row>
    <row r="67" spans="1:53">
      <c r="A67" s="197"/>
      <c r="B67" s="197"/>
      <c r="C67" s="197"/>
      <c r="D67" s="197"/>
      <c r="E67" s="197"/>
      <c r="F67" s="197"/>
      <c r="G67" s="197"/>
      <c r="H67" s="198" t="s">
        <v>40</v>
      </c>
      <c r="I67" s="198"/>
      <c r="J67" s="198"/>
      <c r="K67" s="197"/>
      <c r="L67" s="197"/>
      <c r="M67" s="197"/>
      <c r="N67" s="197"/>
      <c r="O67" s="197"/>
      <c r="P67" s="197"/>
      <c r="Q67" s="197"/>
      <c r="S67" s="197"/>
      <c r="T67" s="197"/>
      <c r="U67" s="197"/>
      <c r="V67" s="197"/>
      <c r="W67" s="197"/>
      <c r="X67" s="197"/>
      <c r="Y67" s="197"/>
      <c r="Z67" s="198" t="s">
        <v>40</v>
      </c>
      <c r="AA67" s="198"/>
      <c r="AB67" s="198"/>
      <c r="AC67" s="197"/>
      <c r="AD67" s="197"/>
      <c r="AE67" s="197"/>
      <c r="AF67" s="197"/>
      <c r="AG67" s="197"/>
      <c r="AH67" s="197"/>
      <c r="AI67" s="197"/>
      <c r="AK67" s="197"/>
      <c r="AL67" s="197"/>
      <c r="AM67" s="197"/>
      <c r="AN67" s="197"/>
      <c r="AO67" s="197"/>
      <c r="AP67" s="197"/>
      <c r="AQ67" s="197"/>
      <c r="AR67" s="198" t="s">
        <v>40</v>
      </c>
      <c r="AS67" s="198"/>
      <c r="AT67" s="198"/>
      <c r="AU67" s="197"/>
      <c r="AV67" s="197"/>
      <c r="AW67" s="197"/>
      <c r="AX67" s="197"/>
      <c r="AY67" s="197"/>
      <c r="AZ67" s="197"/>
      <c r="BA67" s="197"/>
    </row>
    <row r="68" spans="1:53">
      <c r="A68" s="197"/>
      <c r="B68" s="197"/>
      <c r="C68" s="197"/>
      <c r="D68" s="197"/>
      <c r="E68" s="197"/>
      <c r="F68" s="197"/>
      <c r="G68" s="197"/>
      <c r="H68" s="198"/>
      <c r="I68" s="198"/>
      <c r="J68" s="198"/>
      <c r="K68" s="197"/>
      <c r="L68" s="197"/>
      <c r="M68" s="197"/>
      <c r="N68" s="197"/>
      <c r="O68" s="197"/>
      <c r="P68" s="197"/>
      <c r="Q68" s="197"/>
      <c r="S68" s="197"/>
      <c r="T68" s="197"/>
      <c r="U68" s="197"/>
      <c r="V68" s="197"/>
      <c r="W68" s="197"/>
      <c r="X68" s="197"/>
      <c r="Y68" s="197"/>
      <c r="Z68" s="198"/>
      <c r="AA68" s="198"/>
      <c r="AB68" s="198"/>
      <c r="AC68" s="197"/>
      <c r="AD68" s="197"/>
      <c r="AE68" s="197"/>
      <c r="AF68" s="197"/>
      <c r="AG68" s="197"/>
      <c r="AH68" s="197"/>
      <c r="AI68" s="197"/>
      <c r="AK68" s="197"/>
      <c r="AL68" s="197"/>
      <c r="AM68" s="197"/>
      <c r="AN68" s="197"/>
      <c r="AO68" s="197"/>
      <c r="AP68" s="197"/>
      <c r="AQ68" s="197"/>
      <c r="AR68" s="198"/>
      <c r="AS68" s="198"/>
      <c r="AT68" s="198"/>
      <c r="AU68" s="197"/>
      <c r="AV68" s="197"/>
      <c r="AW68" s="197"/>
      <c r="AX68" s="197"/>
      <c r="AY68" s="197"/>
      <c r="AZ68" s="197"/>
      <c r="BA68" s="197"/>
    </row>
    <row r="69" spans="1:53">
      <c r="A69" s="197"/>
      <c r="B69" s="197"/>
      <c r="C69" s="197"/>
      <c r="D69" s="197"/>
      <c r="E69" s="197"/>
      <c r="F69" s="197"/>
      <c r="G69" s="197"/>
      <c r="H69" s="198"/>
      <c r="I69" s="198"/>
      <c r="J69" s="198"/>
      <c r="K69" s="197"/>
      <c r="L69" s="197"/>
      <c r="M69" s="197"/>
      <c r="N69" s="197"/>
      <c r="O69" s="197"/>
      <c r="P69" s="197"/>
      <c r="Q69" s="197"/>
      <c r="S69" s="197"/>
      <c r="T69" s="197"/>
      <c r="U69" s="197"/>
      <c r="V69" s="197"/>
      <c r="W69" s="197"/>
      <c r="X69" s="197"/>
      <c r="Y69" s="197"/>
      <c r="Z69" s="198"/>
      <c r="AA69" s="198"/>
      <c r="AB69" s="198"/>
      <c r="AC69" s="197"/>
      <c r="AD69" s="197"/>
      <c r="AE69" s="197"/>
      <c r="AF69" s="197"/>
      <c r="AG69" s="197"/>
      <c r="AH69" s="197"/>
      <c r="AI69" s="197"/>
      <c r="AK69" s="197"/>
      <c r="AL69" s="197"/>
      <c r="AM69" s="197"/>
      <c r="AN69" s="197"/>
      <c r="AO69" s="197"/>
      <c r="AP69" s="197"/>
      <c r="AQ69" s="197"/>
      <c r="AR69" s="198"/>
      <c r="AS69" s="198"/>
      <c r="AT69" s="198"/>
      <c r="AU69" s="197"/>
      <c r="AV69" s="197"/>
      <c r="AW69" s="197"/>
      <c r="AX69" s="197"/>
      <c r="AY69" s="197"/>
      <c r="AZ69" s="197"/>
      <c r="BA69" s="197"/>
    </row>
    <row r="70" spans="1:53">
      <c r="A70" s="197"/>
      <c r="B70" s="197"/>
      <c r="C70" s="197"/>
      <c r="D70" s="197"/>
      <c r="E70" s="197"/>
      <c r="F70" s="197"/>
      <c r="G70" s="197"/>
      <c r="H70" s="198"/>
      <c r="I70" s="198"/>
      <c r="J70" s="198"/>
      <c r="K70" s="197"/>
      <c r="L70" s="197"/>
      <c r="M70" s="197"/>
      <c r="N70" s="197"/>
      <c r="O70" s="197"/>
      <c r="P70" s="197"/>
      <c r="Q70" s="197"/>
      <c r="S70" s="197"/>
      <c r="T70" s="197"/>
      <c r="U70" s="197"/>
      <c r="V70" s="197"/>
      <c r="W70" s="197"/>
      <c r="X70" s="197"/>
      <c r="Y70" s="197"/>
      <c r="Z70" s="198"/>
      <c r="AA70" s="198"/>
      <c r="AB70" s="198"/>
      <c r="AC70" s="197"/>
      <c r="AD70" s="197"/>
      <c r="AE70" s="197"/>
      <c r="AF70" s="197"/>
      <c r="AG70" s="197"/>
      <c r="AH70" s="197"/>
      <c r="AI70" s="197"/>
      <c r="AK70" s="197"/>
      <c r="AL70" s="197"/>
      <c r="AM70" s="197"/>
      <c r="AN70" s="197"/>
      <c r="AO70" s="197"/>
      <c r="AP70" s="197"/>
      <c r="AQ70" s="197"/>
      <c r="AR70" s="198"/>
      <c r="AS70" s="198"/>
      <c r="AT70" s="198"/>
      <c r="AU70" s="197"/>
      <c r="AV70" s="197"/>
      <c r="AW70" s="197"/>
      <c r="AX70" s="197"/>
      <c r="AY70" s="197"/>
      <c r="AZ70" s="197"/>
      <c r="BA70" s="197"/>
    </row>
  </sheetData>
  <mergeCells count="300">
    <mergeCell ref="A1:Q2"/>
    <mergeCell ref="S1:AI2"/>
    <mergeCell ref="AK1:BA2"/>
    <mergeCell ref="A3:E3"/>
    <mergeCell ref="F3:Q3"/>
    <mergeCell ref="S3:W3"/>
    <mergeCell ref="X3:AI3"/>
    <mergeCell ref="AK3:AO3"/>
    <mergeCell ref="AP3:BA3"/>
    <mergeCell ref="AB4:AD4"/>
    <mergeCell ref="AE4:AI4"/>
    <mergeCell ref="AK4:AM4"/>
    <mergeCell ref="AN4:AS4"/>
    <mergeCell ref="AT4:AV4"/>
    <mergeCell ref="AW4:BA4"/>
    <mergeCell ref="A4:C4"/>
    <mergeCell ref="D4:I4"/>
    <mergeCell ref="J4:L4"/>
    <mergeCell ref="M4:Q4"/>
    <mergeCell ref="S4:U4"/>
    <mergeCell ref="V4:AA4"/>
    <mergeCell ref="AK5:AQ6"/>
    <mergeCell ref="AR5:AT6"/>
    <mergeCell ref="AU5:BA6"/>
    <mergeCell ref="A7:B8"/>
    <mergeCell ref="C7:G8"/>
    <mergeCell ref="H7:J10"/>
    <mergeCell ref="K7:O10"/>
    <mergeCell ref="P7:Q8"/>
    <mergeCell ref="S7:T8"/>
    <mergeCell ref="U7:Y8"/>
    <mergeCell ref="A5:G6"/>
    <mergeCell ref="H5:J6"/>
    <mergeCell ref="K5:Q6"/>
    <mergeCell ref="S5:Y6"/>
    <mergeCell ref="Z5:AB6"/>
    <mergeCell ref="AC5:AI6"/>
    <mergeCell ref="AU7:AY10"/>
    <mergeCell ref="AZ7:BA8"/>
    <mergeCell ref="A9:G10"/>
    <mergeCell ref="P9:Q10"/>
    <mergeCell ref="S9:Y10"/>
    <mergeCell ref="AH9:AI10"/>
    <mergeCell ref="AK9:AQ10"/>
    <mergeCell ref="AZ9:BA10"/>
    <mergeCell ref="Z7:AB10"/>
    <mergeCell ref="AC7:AG10"/>
    <mergeCell ref="AH7:AI8"/>
    <mergeCell ref="AK7:AL8"/>
    <mergeCell ref="AM7:AQ8"/>
    <mergeCell ref="AR7:AT10"/>
    <mergeCell ref="A17:E17"/>
    <mergeCell ref="F17:Q17"/>
    <mergeCell ref="S17:W17"/>
    <mergeCell ref="X17:AI17"/>
    <mergeCell ref="AK17:AO17"/>
    <mergeCell ref="AP17:BA17"/>
    <mergeCell ref="AK11:AQ14"/>
    <mergeCell ref="AR11:AT14"/>
    <mergeCell ref="AU11:BA14"/>
    <mergeCell ref="A15:Q16"/>
    <mergeCell ref="S15:AI16"/>
    <mergeCell ref="AK15:BA16"/>
    <mergeCell ref="A11:G14"/>
    <mergeCell ref="H11:J14"/>
    <mergeCell ref="K11:Q14"/>
    <mergeCell ref="S11:Y14"/>
    <mergeCell ref="Z11:AB14"/>
    <mergeCell ref="AC11:AI14"/>
    <mergeCell ref="AB18:AD18"/>
    <mergeCell ref="AE18:AI18"/>
    <mergeCell ref="AK18:AM18"/>
    <mergeCell ref="AN18:AS18"/>
    <mergeCell ref="AT18:AV18"/>
    <mergeCell ref="AW18:BA18"/>
    <mergeCell ref="A18:C18"/>
    <mergeCell ref="D18:I18"/>
    <mergeCell ref="J18:L18"/>
    <mergeCell ref="M18:Q18"/>
    <mergeCell ref="S18:U18"/>
    <mergeCell ref="V18:AA18"/>
    <mergeCell ref="AK19:AQ20"/>
    <mergeCell ref="AR19:AT20"/>
    <mergeCell ref="AU19:BA20"/>
    <mergeCell ref="A21:B22"/>
    <mergeCell ref="C21:G22"/>
    <mergeCell ref="H21:J24"/>
    <mergeCell ref="K21:O24"/>
    <mergeCell ref="P21:Q22"/>
    <mergeCell ref="S21:T22"/>
    <mergeCell ref="U21:Y22"/>
    <mergeCell ref="A19:G20"/>
    <mergeCell ref="H19:J20"/>
    <mergeCell ref="K19:Q20"/>
    <mergeCell ref="S19:Y20"/>
    <mergeCell ref="Z19:AB20"/>
    <mergeCell ref="AC19:AI20"/>
    <mergeCell ref="AU21:AY24"/>
    <mergeCell ref="AZ21:BA22"/>
    <mergeCell ref="A23:G24"/>
    <mergeCell ref="P23:Q24"/>
    <mergeCell ref="S23:Y24"/>
    <mergeCell ref="AH23:AI24"/>
    <mergeCell ref="AK23:AQ24"/>
    <mergeCell ref="AZ23:BA24"/>
    <mergeCell ref="Z21:AB24"/>
    <mergeCell ref="AC21:AG24"/>
    <mergeCell ref="AH21:AI22"/>
    <mergeCell ref="AK21:AL22"/>
    <mergeCell ref="AM21:AQ22"/>
    <mergeCell ref="AR21:AT24"/>
    <mergeCell ref="A31:E31"/>
    <mergeCell ref="F31:Q31"/>
    <mergeCell ref="S31:W31"/>
    <mergeCell ref="X31:AI31"/>
    <mergeCell ref="AK31:AO31"/>
    <mergeCell ref="AP31:BA31"/>
    <mergeCell ref="AK25:AQ28"/>
    <mergeCell ref="AR25:AT28"/>
    <mergeCell ref="AU25:BA28"/>
    <mergeCell ref="A29:Q30"/>
    <mergeCell ref="S29:AI30"/>
    <mergeCell ref="AK29:BA30"/>
    <mergeCell ref="A25:G28"/>
    <mergeCell ref="H25:J28"/>
    <mergeCell ref="K25:Q28"/>
    <mergeCell ref="S25:Y28"/>
    <mergeCell ref="Z25:AB28"/>
    <mergeCell ref="AC25:AI28"/>
    <mergeCell ref="AB32:AD32"/>
    <mergeCell ref="AE32:AI32"/>
    <mergeCell ref="AK32:AM32"/>
    <mergeCell ref="AN32:AS32"/>
    <mergeCell ref="AT32:AV32"/>
    <mergeCell ref="AW32:BA32"/>
    <mergeCell ref="A32:C32"/>
    <mergeCell ref="D32:I32"/>
    <mergeCell ref="J32:L32"/>
    <mergeCell ref="M32:Q32"/>
    <mergeCell ref="S32:U32"/>
    <mergeCell ref="V32:AA32"/>
    <mergeCell ref="AK33:AQ34"/>
    <mergeCell ref="AR33:AT34"/>
    <mergeCell ref="AU33:BA34"/>
    <mergeCell ref="A35:B36"/>
    <mergeCell ref="C35:G36"/>
    <mergeCell ref="H35:J38"/>
    <mergeCell ref="K35:O38"/>
    <mergeCell ref="P35:Q36"/>
    <mergeCell ref="S35:T36"/>
    <mergeCell ref="U35:Y36"/>
    <mergeCell ref="A33:G34"/>
    <mergeCell ref="H33:J34"/>
    <mergeCell ref="K33:Q34"/>
    <mergeCell ref="S33:Y34"/>
    <mergeCell ref="Z33:AB34"/>
    <mergeCell ref="AC33:AI34"/>
    <mergeCell ref="AU35:AY38"/>
    <mergeCell ref="AZ35:BA36"/>
    <mergeCell ref="A37:G38"/>
    <mergeCell ref="P37:Q38"/>
    <mergeCell ref="S37:Y38"/>
    <mergeCell ref="AH37:AI38"/>
    <mergeCell ref="AK37:AQ38"/>
    <mergeCell ref="AZ37:BA38"/>
    <mergeCell ref="Z35:AB38"/>
    <mergeCell ref="AC35:AG38"/>
    <mergeCell ref="AH35:AI36"/>
    <mergeCell ref="AK35:AL36"/>
    <mergeCell ref="AM35:AQ36"/>
    <mergeCell ref="AR35:AT38"/>
    <mergeCell ref="A45:E45"/>
    <mergeCell ref="F45:Q45"/>
    <mergeCell ref="S45:W45"/>
    <mergeCell ref="X45:AI45"/>
    <mergeCell ref="AK45:AO45"/>
    <mergeCell ref="AP45:BA45"/>
    <mergeCell ref="AK39:AQ42"/>
    <mergeCell ref="AR39:AT42"/>
    <mergeCell ref="AU39:BA42"/>
    <mergeCell ref="A43:Q44"/>
    <mergeCell ref="S43:AI44"/>
    <mergeCell ref="AK43:BA44"/>
    <mergeCell ref="A39:G42"/>
    <mergeCell ref="H39:J42"/>
    <mergeCell ref="K39:Q42"/>
    <mergeCell ref="S39:Y42"/>
    <mergeCell ref="Z39:AB42"/>
    <mergeCell ref="AC39:AI42"/>
    <mergeCell ref="AB46:AD46"/>
    <mergeCell ref="AE46:AI46"/>
    <mergeCell ref="AK46:AM46"/>
    <mergeCell ref="AN46:AS46"/>
    <mergeCell ref="AT46:AV46"/>
    <mergeCell ref="AW46:BA46"/>
    <mergeCell ref="A46:C46"/>
    <mergeCell ref="D46:I46"/>
    <mergeCell ref="J46:L46"/>
    <mergeCell ref="M46:Q46"/>
    <mergeCell ref="S46:U46"/>
    <mergeCell ref="V46:AA46"/>
    <mergeCell ref="AK47:AQ48"/>
    <mergeCell ref="AR47:AT48"/>
    <mergeCell ref="AU47:BA48"/>
    <mergeCell ref="A49:B50"/>
    <mergeCell ref="C49:G50"/>
    <mergeCell ref="H49:J52"/>
    <mergeCell ref="K49:O52"/>
    <mergeCell ref="P49:Q50"/>
    <mergeCell ref="S49:T50"/>
    <mergeCell ref="U49:Y50"/>
    <mergeCell ref="A47:G48"/>
    <mergeCell ref="H47:J48"/>
    <mergeCell ref="K47:Q48"/>
    <mergeCell ref="S47:Y48"/>
    <mergeCell ref="Z47:AB48"/>
    <mergeCell ref="AC47:AI48"/>
    <mergeCell ref="AU49:AY52"/>
    <mergeCell ref="AZ49:BA50"/>
    <mergeCell ref="A51:G52"/>
    <mergeCell ref="P51:Q52"/>
    <mergeCell ref="S51:Y52"/>
    <mergeCell ref="AH51:AI52"/>
    <mergeCell ref="AK51:AQ52"/>
    <mergeCell ref="AZ51:BA52"/>
    <mergeCell ref="Z49:AB52"/>
    <mergeCell ref="AC49:AG52"/>
    <mergeCell ref="AH49:AI50"/>
    <mergeCell ref="AK49:AL50"/>
    <mergeCell ref="AM49:AQ50"/>
    <mergeCell ref="AR49:AT52"/>
    <mergeCell ref="A59:E59"/>
    <mergeCell ref="F59:Q59"/>
    <mergeCell ref="S59:W59"/>
    <mergeCell ref="X59:AI59"/>
    <mergeCell ref="AK59:AO59"/>
    <mergeCell ref="AP59:BA59"/>
    <mergeCell ref="AK53:AQ56"/>
    <mergeCell ref="AR53:AT56"/>
    <mergeCell ref="AU53:BA56"/>
    <mergeCell ref="A57:Q58"/>
    <mergeCell ref="S57:AI58"/>
    <mergeCell ref="AK57:BA58"/>
    <mergeCell ref="A53:G56"/>
    <mergeCell ref="H53:J56"/>
    <mergeCell ref="K53:Q56"/>
    <mergeCell ref="S53:Y56"/>
    <mergeCell ref="Z53:AB56"/>
    <mergeCell ref="AC53:AI56"/>
    <mergeCell ref="AB60:AD60"/>
    <mergeCell ref="AE60:AI60"/>
    <mergeCell ref="AK60:AM60"/>
    <mergeCell ref="AN60:AS60"/>
    <mergeCell ref="AT60:AV60"/>
    <mergeCell ref="AW60:BA60"/>
    <mergeCell ref="A60:C60"/>
    <mergeCell ref="D60:I60"/>
    <mergeCell ref="J60:L60"/>
    <mergeCell ref="M60:Q60"/>
    <mergeCell ref="S60:U60"/>
    <mergeCell ref="V60:AA60"/>
    <mergeCell ref="K61:Q62"/>
    <mergeCell ref="S61:Y62"/>
    <mergeCell ref="Z61:AB62"/>
    <mergeCell ref="AC61:AI62"/>
    <mergeCell ref="AU63:AY66"/>
    <mergeCell ref="AZ63:BA64"/>
    <mergeCell ref="A65:G66"/>
    <mergeCell ref="P65:Q66"/>
    <mergeCell ref="S65:Y66"/>
    <mergeCell ref="AH65:AI66"/>
    <mergeCell ref="AK65:AQ66"/>
    <mergeCell ref="AZ65:BA66"/>
    <mergeCell ref="AK63:AL64"/>
    <mergeCell ref="AM63:AQ64"/>
    <mergeCell ref="AR63:AT66"/>
    <mergeCell ref="AK67:AQ70"/>
    <mergeCell ref="AR67:AT70"/>
    <mergeCell ref="AU67:BA70"/>
    <mergeCell ref="AK61:AQ62"/>
    <mergeCell ref="AR61:AT62"/>
    <mergeCell ref="AU61:BA62"/>
    <mergeCell ref="A67:G70"/>
    <mergeCell ref="H67:J70"/>
    <mergeCell ref="K67:Q70"/>
    <mergeCell ref="S67:Y70"/>
    <mergeCell ref="Z67:AB70"/>
    <mergeCell ref="AC67:AI70"/>
    <mergeCell ref="Z63:AB66"/>
    <mergeCell ref="AC63:AG66"/>
    <mergeCell ref="AH63:AI64"/>
    <mergeCell ref="A63:B64"/>
    <mergeCell ref="C63:G64"/>
    <mergeCell ref="H63:J66"/>
    <mergeCell ref="K63:O66"/>
    <mergeCell ref="P63:Q64"/>
    <mergeCell ref="S63:T64"/>
    <mergeCell ref="U63:Y64"/>
    <mergeCell ref="A61:G62"/>
    <mergeCell ref="H61:J62"/>
  </mergeCells>
  <phoneticPr fontId="2"/>
  <pageMargins left="0" right="0" top="0" bottom="0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2"/>
  <sheetViews>
    <sheetView workbookViewId="0">
      <selection activeCell="A3" sqref="A3:C3"/>
    </sheetView>
  </sheetViews>
  <sheetFormatPr defaultRowHeight="13.5"/>
  <cols>
    <col min="1" max="1" width="14.75" style="1" customWidth="1"/>
    <col min="2" max="10" width="4.625" style="1" customWidth="1"/>
    <col min="11" max="16" width="6.625" style="1" customWidth="1"/>
    <col min="17" max="17" width="9" style="1"/>
  </cols>
  <sheetData>
    <row r="1" spans="1:17" ht="15" customHeight="1">
      <c r="A1" s="234" t="s">
        <v>60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7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7" s="41" customFormat="1" ht="20.100000000000001" customHeight="1" thickBot="1">
      <c r="A3" s="236" t="s">
        <v>20</v>
      </c>
      <c r="B3" s="236"/>
      <c r="C3" s="236"/>
      <c r="D3" s="69"/>
      <c r="E3" s="69"/>
      <c r="F3" s="69"/>
      <c r="G3" s="69"/>
      <c r="H3" s="69"/>
      <c r="I3" s="69"/>
      <c r="J3" s="69"/>
      <c r="K3" s="1"/>
      <c r="L3" s="1"/>
      <c r="M3" s="1"/>
      <c r="N3" s="1"/>
      <c r="O3" s="1"/>
      <c r="P3" s="1"/>
      <c r="Q3" s="1"/>
    </row>
    <row r="4" spans="1:17" s="41" customFormat="1" ht="30" customHeight="1" thickBot="1">
      <c r="A4" s="70"/>
      <c r="B4" s="237" t="str">
        <f>A5</f>
        <v>あざみ野FC</v>
      </c>
      <c r="C4" s="237"/>
      <c r="D4" s="237"/>
      <c r="E4" s="238" t="str">
        <f>A7</f>
        <v>横浜かもめSC</v>
      </c>
      <c r="F4" s="237"/>
      <c r="G4" s="237"/>
      <c r="H4" s="238" t="str">
        <f>A9</f>
        <v>横浜GSFC</v>
      </c>
      <c r="I4" s="237"/>
      <c r="J4" s="237"/>
      <c r="K4" s="71" t="s">
        <v>21</v>
      </c>
      <c r="L4" s="71" t="s">
        <v>22</v>
      </c>
      <c r="M4" s="68" t="s">
        <v>23</v>
      </c>
      <c r="N4" s="72" t="s">
        <v>24</v>
      </c>
      <c r="O4" s="73" t="s">
        <v>25</v>
      </c>
      <c r="P4" s="72" t="s">
        <v>26</v>
      </c>
      <c r="Q4" s="1"/>
    </row>
    <row r="5" spans="1:17" s="41" customFormat="1" ht="15" customHeight="1">
      <c r="A5" s="239" t="str">
        <f>対戦表!C9</f>
        <v>あざみ野FC</v>
      </c>
      <c r="B5" s="241"/>
      <c r="C5" s="242"/>
      <c r="D5" s="243"/>
      <c r="E5" s="74"/>
      <c r="F5" s="75" t="s">
        <v>47</v>
      </c>
      <c r="G5" s="76"/>
      <c r="H5" s="74"/>
      <c r="I5" s="75" t="s">
        <v>47</v>
      </c>
      <c r="J5" s="76"/>
      <c r="K5" s="247"/>
      <c r="L5" s="247"/>
      <c r="M5" s="248"/>
      <c r="N5" s="250"/>
      <c r="O5" s="251"/>
      <c r="P5" s="250"/>
      <c r="Q5" s="1"/>
    </row>
    <row r="6" spans="1:17" s="41" customFormat="1" ht="15" customHeight="1">
      <c r="A6" s="240"/>
      <c r="B6" s="244"/>
      <c r="C6" s="245"/>
      <c r="D6" s="246"/>
      <c r="E6" s="253"/>
      <c r="F6" s="254"/>
      <c r="G6" s="255"/>
      <c r="H6" s="253"/>
      <c r="I6" s="254"/>
      <c r="J6" s="255"/>
      <c r="K6" s="101"/>
      <c r="L6" s="101"/>
      <c r="M6" s="249"/>
      <c r="N6" s="240"/>
      <c r="O6" s="252"/>
      <c r="P6" s="240"/>
      <c r="Q6" s="1"/>
    </row>
    <row r="7" spans="1:17" s="41" customFormat="1" ht="15" customHeight="1">
      <c r="A7" s="256" t="str">
        <f>対戦表!H9</f>
        <v>横浜かもめSC</v>
      </c>
      <c r="B7" s="77"/>
      <c r="C7" s="78" t="s">
        <v>48</v>
      </c>
      <c r="D7" s="79"/>
      <c r="E7" s="257"/>
      <c r="F7" s="258"/>
      <c r="G7" s="259"/>
      <c r="H7" s="80"/>
      <c r="I7" s="75" t="s">
        <v>47</v>
      </c>
      <c r="J7" s="79"/>
      <c r="K7" s="261"/>
      <c r="L7" s="261"/>
      <c r="M7" s="262"/>
      <c r="N7" s="256"/>
      <c r="O7" s="263"/>
      <c r="P7" s="256"/>
      <c r="Q7" s="1"/>
    </row>
    <row r="8" spans="1:17" s="41" customFormat="1" ht="15" customHeight="1">
      <c r="A8" s="240"/>
      <c r="B8" s="264"/>
      <c r="C8" s="254"/>
      <c r="D8" s="255"/>
      <c r="E8" s="260"/>
      <c r="F8" s="245"/>
      <c r="G8" s="246"/>
      <c r="H8" s="253"/>
      <c r="I8" s="254"/>
      <c r="J8" s="255"/>
      <c r="K8" s="101"/>
      <c r="L8" s="101"/>
      <c r="M8" s="249"/>
      <c r="N8" s="240"/>
      <c r="O8" s="252"/>
      <c r="P8" s="240"/>
      <c r="Q8" s="1"/>
    </row>
    <row r="9" spans="1:17" s="41" customFormat="1" ht="15" customHeight="1">
      <c r="A9" s="256" t="str">
        <f>対戦表!H10</f>
        <v>横浜GSFC</v>
      </c>
      <c r="B9" s="77"/>
      <c r="C9" s="78" t="s">
        <v>48</v>
      </c>
      <c r="D9" s="79"/>
      <c r="E9" s="80"/>
      <c r="F9" s="75" t="s">
        <v>47</v>
      </c>
      <c r="G9" s="79"/>
      <c r="H9" s="257"/>
      <c r="I9" s="258"/>
      <c r="J9" s="259"/>
      <c r="K9" s="275"/>
      <c r="L9" s="275"/>
      <c r="M9" s="277"/>
      <c r="N9" s="239"/>
      <c r="O9" s="265"/>
      <c r="P9" s="256"/>
      <c r="Q9" s="1"/>
    </row>
    <row r="10" spans="1:17" s="41" customFormat="1" ht="15" customHeight="1" thickBot="1">
      <c r="A10" s="267"/>
      <c r="B10" s="268"/>
      <c r="C10" s="269"/>
      <c r="D10" s="270"/>
      <c r="E10" s="271"/>
      <c r="F10" s="269"/>
      <c r="G10" s="270"/>
      <c r="H10" s="272"/>
      <c r="I10" s="273"/>
      <c r="J10" s="274"/>
      <c r="K10" s="276"/>
      <c r="L10" s="276"/>
      <c r="M10" s="278"/>
      <c r="N10" s="267"/>
      <c r="O10" s="266"/>
      <c r="P10" s="267"/>
      <c r="Q10" s="1"/>
    </row>
    <row r="11" spans="1:17" s="41" customFormat="1" ht="20.100000000000001" customHeight="1" thickBot="1">
      <c r="A11" s="236" t="s">
        <v>27</v>
      </c>
      <c r="B11" s="236"/>
      <c r="C11" s="236"/>
      <c r="D11" s="69"/>
      <c r="E11" s="69"/>
      <c r="F11" s="69"/>
      <c r="G11" s="69"/>
      <c r="H11" s="69"/>
      <c r="I11" s="69"/>
      <c r="J11" s="69"/>
      <c r="K11" s="1"/>
      <c r="L11" s="1"/>
      <c r="M11" s="1"/>
      <c r="N11" s="1"/>
      <c r="O11" s="1"/>
      <c r="P11" s="1"/>
      <c r="Q11" s="1"/>
    </row>
    <row r="12" spans="1:17" s="41" customFormat="1" ht="30" customHeight="1" thickBot="1">
      <c r="A12" s="70"/>
      <c r="B12" s="237" t="str">
        <f>A13</f>
        <v>FCカルパ</v>
      </c>
      <c r="C12" s="237"/>
      <c r="D12" s="237"/>
      <c r="E12" s="238" t="str">
        <f>A15</f>
        <v>アローズSC</v>
      </c>
      <c r="F12" s="237"/>
      <c r="G12" s="237"/>
      <c r="H12" s="238" t="str">
        <f>A17</f>
        <v>FC ASAHI</v>
      </c>
      <c r="I12" s="237"/>
      <c r="J12" s="237"/>
      <c r="K12" s="71" t="s">
        <v>21</v>
      </c>
      <c r="L12" s="71" t="s">
        <v>22</v>
      </c>
      <c r="M12" s="68" t="s">
        <v>23</v>
      </c>
      <c r="N12" s="72" t="s">
        <v>24</v>
      </c>
      <c r="O12" s="73" t="s">
        <v>25</v>
      </c>
      <c r="P12" s="72" t="s">
        <v>26</v>
      </c>
      <c r="Q12" s="1"/>
    </row>
    <row r="13" spans="1:17" s="41" customFormat="1" ht="15" customHeight="1">
      <c r="A13" s="239" t="str">
        <f>対戦表!C13</f>
        <v>FCカルパ</v>
      </c>
      <c r="B13" s="241"/>
      <c r="C13" s="242"/>
      <c r="D13" s="243"/>
      <c r="E13" s="74"/>
      <c r="F13" s="75" t="s">
        <v>47</v>
      </c>
      <c r="G13" s="76"/>
      <c r="H13" s="74"/>
      <c r="I13" s="75" t="s">
        <v>47</v>
      </c>
      <c r="J13" s="76"/>
      <c r="K13" s="247"/>
      <c r="L13" s="247"/>
      <c r="M13" s="248"/>
      <c r="N13" s="250"/>
      <c r="O13" s="251"/>
      <c r="P13" s="250"/>
      <c r="Q13" s="1"/>
    </row>
    <row r="14" spans="1:17" s="41" customFormat="1" ht="15" customHeight="1">
      <c r="A14" s="240"/>
      <c r="B14" s="244"/>
      <c r="C14" s="245"/>
      <c r="D14" s="246"/>
      <c r="E14" s="253"/>
      <c r="F14" s="254"/>
      <c r="G14" s="255"/>
      <c r="H14" s="253"/>
      <c r="I14" s="254"/>
      <c r="J14" s="255"/>
      <c r="K14" s="101"/>
      <c r="L14" s="101"/>
      <c r="M14" s="249"/>
      <c r="N14" s="240"/>
      <c r="O14" s="252"/>
      <c r="P14" s="240"/>
      <c r="Q14" s="1"/>
    </row>
    <row r="15" spans="1:17" s="41" customFormat="1" ht="15" customHeight="1">
      <c r="A15" s="256" t="str">
        <f>対戦表!H13</f>
        <v>アローズSC</v>
      </c>
      <c r="B15" s="77"/>
      <c r="C15" s="75" t="s">
        <v>47</v>
      </c>
      <c r="D15" s="79"/>
      <c r="E15" s="257"/>
      <c r="F15" s="258"/>
      <c r="G15" s="259"/>
      <c r="H15" s="80"/>
      <c r="I15" s="75" t="s">
        <v>47</v>
      </c>
      <c r="J15" s="79"/>
      <c r="K15" s="261"/>
      <c r="L15" s="261"/>
      <c r="M15" s="262"/>
      <c r="N15" s="256"/>
      <c r="O15" s="263"/>
      <c r="P15" s="256"/>
      <c r="Q15" s="1"/>
    </row>
    <row r="16" spans="1:17" s="41" customFormat="1" ht="15" customHeight="1">
      <c r="A16" s="240"/>
      <c r="B16" s="264"/>
      <c r="C16" s="254"/>
      <c r="D16" s="255"/>
      <c r="E16" s="260"/>
      <c r="F16" s="245"/>
      <c r="G16" s="246"/>
      <c r="H16" s="253"/>
      <c r="I16" s="254"/>
      <c r="J16" s="255"/>
      <c r="K16" s="101"/>
      <c r="L16" s="101"/>
      <c r="M16" s="249"/>
      <c r="N16" s="240"/>
      <c r="O16" s="252"/>
      <c r="P16" s="240"/>
      <c r="Q16" s="1"/>
    </row>
    <row r="17" spans="1:17" s="41" customFormat="1" ht="15" customHeight="1">
      <c r="A17" s="256" t="str">
        <f>対戦表!H14</f>
        <v>FC ASAHI</v>
      </c>
      <c r="B17" s="77"/>
      <c r="C17" s="75" t="s">
        <v>47</v>
      </c>
      <c r="D17" s="79"/>
      <c r="E17" s="80"/>
      <c r="F17" s="75" t="s">
        <v>47</v>
      </c>
      <c r="G17" s="79"/>
      <c r="H17" s="257"/>
      <c r="I17" s="258"/>
      <c r="J17" s="259"/>
      <c r="K17" s="275"/>
      <c r="L17" s="275"/>
      <c r="M17" s="277"/>
      <c r="N17" s="239"/>
      <c r="O17" s="265"/>
      <c r="P17" s="256"/>
      <c r="Q17" s="1"/>
    </row>
    <row r="18" spans="1:17" s="41" customFormat="1" ht="15" customHeight="1" thickBot="1">
      <c r="A18" s="267"/>
      <c r="B18" s="268"/>
      <c r="C18" s="269"/>
      <c r="D18" s="270"/>
      <c r="E18" s="271"/>
      <c r="F18" s="269"/>
      <c r="G18" s="270"/>
      <c r="H18" s="272"/>
      <c r="I18" s="273"/>
      <c r="J18" s="274"/>
      <c r="K18" s="276"/>
      <c r="L18" s="276"/>
      <c r="M18" s="278"/>
      <c r="N18" s="267"/>
      <c r="O18" s="266"/>
      <c r="P18" s="267"/>
      <c r="Q18" s="1"/>
    </row>
    <row r="19" spans="1:17" s="41" customFormat="1" ht="20.100000000000001" customHeight="1" thickBot="1">
      <c r="A19" s="236" t="s">
        <v>28</v>
      </c>
      <c r="B19" s="236"/>
      <c r="C19" s="236"/>
      <c r="D19" s="69"/>
      <c r="E19" s="69"/>
      <c r="F19" s="69"/>
      <c r="G19" s="69"/>
      <c r="H19" s="69"/>
      <c r="I19" s="69"/>
      <c r="J19" s="69"/>
      <c r="K19" s="1"/>
      <c r="L19" s="1"/>
      <c r="M19" s="1"/>
      <c r="N19" s="1"/>
      <c r="O19" s="1"/>
      <c r="P19" s="1"/>
      <c r="Q19" s="1"/>
    </row>
    <row r="20" spans="1:17" s="41" customFormat="1" ht="30" customHeight="1" thickBot="1">
      <c r="A20" s="70"/>
      <c r="B20" s="237" t="str">
        <f>A21</f>
        <v>サザンFC</v>
      </c>
      <c r="C20" s="237"/>
      <c r="D20" s="237"/>
      <c r="E20" s="238" t="str">
        <f>A23</f>
        <v>KAZU SC</v>
      </c>
      <c r="F20" s="237"/>
      <c r="G20" s="237"/>
      <c r="H20" s="238" t="str">
        <f>A25</f>
        <v>六浦毎日SS</v>
      </c>
      <c r="I20" s="237"/>
      <c r="J20" s="237"/>
      <c r="K20" s="71" t="s">
        <v>21</v>
      </c>
      <c r="L20" s="71" t="s">
        <v>22</v>
      </c>
      <c r="M20" s="68" t="s">
        <v>23</v>
      </c>
      <c r="N20" s="72" t="s">
        <v>24</v>
      </c>
      <c r="O20" s="73" t="s">
        <v>25</v>
      </c>
      <c r="P20" s="72" t="s">
        <v>26</v>
      </c>
      <c r="Q20" s="1"/>
    </row>
    <row r="21" spans="1:17" s="41" customFormat="1" ht="15" customHeight="1">
      <c r="A21" s="239" t="str">
        <f>対戦表!C17</f>
        <v>サザンFC</v>
      </c>
      <c r="B21" s="241"/>
      <c r="C21" s="242"/>
      <c r="D21" s="243"/>
      <c r="E21" s="74"/>
      <c r="F21" s="75" t="s">
        <v>47</v>
      </c>
      <c r="G21" s="76"/>
      <c r="H21" s="74"/>
      <c r="I21" s="75" t="s">
        <v>47</v>
      </c>
      <c r="J21" s="76"/>
      <c r="K21" s="247"/>
      <c r="L21" s="247"/>
      <c r="M21" s="248"/>
      <c r="N21" s="250"/>
      <c r="O21" s="251"/>
      <c r="P21" s="250"/>
      <c r="Q21" s="1"/>
    </row>
    <row r="22" spans="1:17" s="41" customFormat="1" ht="15" customHeight="1">
      <c r="A22" s="240"/>
      <c r="B22" s="244"/>
      <c r="C22" s="245"/>
      <c r="D22" s="246"/>
      <c r="E22" s="253"/>
      <c r="F22" s="254"/>
      <c r="G22" s="255"/>
      <c r="H22" s="253"/>
      <c r="I22" s="254"/>
      <c r="J22" s="255"/>
      <c r="K22" s="101"/>
      <c r="L22" s="101"/>
      <c r="M22" s="249"/>
      <c r="N22" s="240"/>
      <c r="O22" s="252"/>
      <c r="P22" s="240"/>
      <c r="Q22" s="1"/>
    </row>
    <row r="23" spans="1:17" s="41" customFormat="1" ht="15" customHeight="1">
      <c r="A23" s="256" t="str">
        <f>対戦表!H17</f>
        <v>KAZU SC</v>
      </c>
      <c r="B23" s="77"/>
      <c r="C23" s="78" t="s">
        <v>48</v>
      </c>
      <c r="D23" s="79"/>
      <c r="E23" s="257"/>
      <c r="F23" s="258"/>
      <c r="G23" s="259"/>
      <c r="H23" s="80"/>
      <c r="I23" s="75" t="s">
        <v>47</v>
      </c>
      <c r="J23" s="79"/>
      <c r="K23" s="261"/>
      <c r="L23" s="261"/>
      <c r="M23" s="262"/>
      <c r="N23" s="256"/>
      <c r="O23" s="263"/>
      <c r="P23" s="256"/>
      <c r="Q23" s="1"/>
    </row>
    <row r="24" spans="1:17" s="41" customFormat="1" ht="15" customHeight="1">
      <c r="A24" s="240"/>
      <c r="B24" s="264"/>
      <c r="C24" s="254"/>
      <c r="D24" s="255"/>
      <c r="E24" s="260"/>
      <c r="F24" s="245"/>
      <c r="G24" s="246"/>
      <c r="H24" s="253"/>
      <c r="I24" s="254"/>
      <c r="J24" s="255"/>
      <c r="K24" s="101"/>
      <c r="L24" s="101"/>
      <c r="M24" s="249"/>
      <c r="N24" s="240"/>
      <c r="O24" s="252"/>
      <c r="P24" s="240"/>
      <c r="Q24" s="1"/>
    </row>
    <row r="25" spans="1:17" s="41" customFormat="1" ht="15" customHeight="1">
      <c r="A25" s="256" t="str">
        <f>対戦表!H18</f>
        <v>六浦毎日SS</v>
      </c>
      <c r="B25" s="77"/>
      <c r="C25" s="78" t="s">
        <v>48</v>
      </c>
      <c r="D25" s="79"/>
      <c r="E25" s="80"/>
      <c r="F25" s="75" t="s">
        <v>47</v>
      </c>
      <c r="G25" s="79"/>
      <c r="H25" s="257"/>
      <c r="I25" s="258"/>
      <c r="J25" s="259"/>
      <c r="K25" s="275"/>
      <c r="L25" s="275"/>
      <c r="M25" s="277"/>
      <c r="N25" s="239"/>
      <c r="O25" s="265"/>
      <c r="P25" s="256"/>
      <c r="Q25" s="1"/>
    </row>
    <row r="26" spans="1:17" s="41" customFormat="1" ht="15" customHeight="1" thickBot="1">
      <c r="A26" s="267"/>
      <c r="B26" s="268"/>
      <c r="C26" s="269"/>
      <c r="D26" s="270"/>
      <c r="E26" s="271"/>
      <c r="F26" s="269"/>
      <c r="G26" s="270"/>
      <c r="H26" s="272"/>
      <c r="I26" s="273"/>
      <c r="J26" s="274"/>
      <c r="K26" s="276"/>
      <c r="L26" s="276"/>
      <c r="M26" s="278"/>
      <c r="N26" s="267"/>
      <c r="O26" s="266"/>
      <c r="P26" s="267"/>
      <c r="Q26" s="1"/>
    </row>
    <row r="27" spans="1:17" s="41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1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1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1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1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41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41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1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1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1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1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1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1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1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1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1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1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1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1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1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1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41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41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41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41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41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41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1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41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41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41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41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41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41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1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1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1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1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1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1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1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41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41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41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41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41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41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41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41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41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41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41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41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41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41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41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41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41" customFormat="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/>
    <row r="86" spans="1:17" ht="15" customHeight="1"/>
    <row r="87" spans="1:17" ht="15" customHeight="1"/>
    <row r="88" spans="1:17" ht="15" customHeight="1"/>
    <row r="89" spans="1:17" ht="15" customHeight="1"/>
    <row r="90" spans="1:17" ht="15" customHeight="1"/>
    <row r="91" spans="1:17" ht="15" customHeight="1"/>
    <row r="92" spans="1:17" ht="15" customHeight="1"/>
  </sheetData>
  <mergeCells count="103">
    <mergeCell ref="O25:O26"/>
    <mergeCell ref="P25:P26"/>
    <mergeCell ref="B26:D26"/>
    <mergeCell ref="E26:G26"/>
    <mergeCell ref="O23:O24"/>
    <mergeCell ref="P23:P24"/>
    <mergeCell ref="B24:D24"/>
    <mergeCell ref="H24:J24"/>
    <mergeCell ref="A25:A26"/>
    <mergeCell ref="H25:J26"/>
    <mergeCell ref="K25:K26"/>
    <mergeCell ref="L25:L26"/>
    <mergeCell ref="M25:M26"/>
    <mergeCell ref="N25:N26"/>
    <mergeCell ref="O21:O22"/>
    <mergeCell ref="P21:P22"/>
    <mergeCell ref="E22:G22"/>
    <mergeCell ref="H22:J22"/>
    <mergeCell ref="A23:A24"/>
    <mergeCell ref="E23:G24"/>
    <mergeCell ref="K23:K24"/>
    <mergeCell ref="L23:L24"/>
    <mergeCell ref="M23:M24"/>
    <mergeCell ref="N23:N24"/>
    <mergeCell ref="A21:A22"/>
    <mergeCell ref="B21:D22"/>
    <mergeCell ref="K21:K22"/>
    <mergeCell ref="L21:L22"/>
    <mergeCell ref="M21:M22"/>
    <mergeCell ref="N21:N22"/>
    <mergeCell ref="O17:O18"/>
    <mergeCell ref="P17:P18"/>
    <mergeCell ref="B18:D18"/>
    <mergeCell ref="E18:G18"/>
    <mergeCell ref="A19:C19"/>
    <mergeCell ref="B20:D20"/>
    <mergeCell ref="E20:G20"/>
    <mergeCell ref="H20:J20"/>
    <mergeCell ref="O15:O16"/>
    <mergeCell ref="P15:P16"/>
    <mergeCell ref="B16:D16"/>
    <mergeCell ref="H16:J16"/>
    <mergeCell ref="A17:A18"/>
    <mergeCell ref="H17:J18"/>
    <mergeCell ref="K17:K18"/>
    <mergeCell ref="L17:L18"/>
    <mergeCell ref="M17:M18"/>
    <mergeCell ref="N17:N18"/>
    <mergeCell ref="A15:A16"/>
    <mergeCell ref="E15:G16"/>
    <mergeCell ref="K15:K16"/>
    <mergeCell ref="L15:L16"/>
    <mergeCell ref="M15:M16"/>
    <mergeCell ref="N15:N16"/>
    <mergeCell ref="O9:O10"/>
    <mergeCell ref="P9:P10"/>
    <mergeCell ref="B10:D10"/>
    <mergeCell ref="E10:G10"/>
    <mergeCell ref="A11:C11"/>
    <mergeCell ref="L13:L14"/>
    <mergeCell ref="M13:M14"/>
    <mergeCell ref="N13:N14"/>
    <mergeCell ref="O13:O14"/>
    <mergeCell ref="P13:P14"/>
    <mergeCell ref="E14:G14"/>
    <mergeCell ref="H14:J14"/>
    <mergeCell ref="B12:D12"/>
    <mergeCell ref="E12:G12"/>
    <mergeCell ref="H12:J12"/>
    <mergeCell ref="A9:A10"/>
    <mergeCell ref="H9:J10"/>
    <mergeCell ref="K9:K10"/>
    <mergeCell ref="L9:L10"/>
    <mergeCell ref="M9:M10"/>
    <mergeCell ref="A13:A14"/>
    <mergeCell ref="B13:D14"/>
    <mergeCell ref="K13:K14"/>
    <mergeCell ref="N9:N10"/>
    <mergeCell ref="A7:A8"/>
    <mergeCell ref="E7:G8"/>
    <mergeCell ref="K7:K8"/>
    <mergeCell ref="L7:L8"/>
    <mergeCell ref="M7:M8"/>
    <mergeCell ref="N7:N8"/>
    <mergeCell ref="O7:O8"/>
    <mergeCell ref="P7:P8"/>
    <mergeCell ref="B8:D8"/>
    <mergeCell ref="H8:J8"/>
    <mergeCell ref="A1:P2"/>
    <mergeCell ref="A3:C3"/>
    <mergeCell ref="B4:D4"/>
    <mergeCell ref="E4:G4"/>
    <mergeCell ref="H4:J4"/>
    <mergeCell ref="A5:A6"/>
    <mergeCell ref="B5:D6"/>
    <mergeCell ref="K5:K6"/>
    <mergeCell ref="L5:L6"/>
    <mergeCell ref="M5:M6"/>
    <mergeCell ref="N5:N6"/>
    <mergeCell ref="O5:O6"/>
    <mergeCell ref="P5:P6"/>
    <mergeCell ref="E6:G6"/>
    <mergeCell ref="H6:J6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scal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2"/>
  <sheetViews>
    <sheetView workbookViewId="0">
      <selection activeCell="A4" sqref="A4"/>
    </sheetView>
  </sheetViews>
  <sheetFormatPr defaultRowHeight="13.5"/>
  <cols>
    <col min="1" max="1" width="14.75" style="60" customWidth="1"/>
    <col min="2" max="10" width="4.625" customWidth="1"/>
    <col min="11" max="16" width="6.625" customWidth="1"/>
  </cols>
  <sheetData>
    <row r="1" spans="1:16" ht="15" customHeight="1">
      <c r="A1" s="106" t="s">
        <v>60</v>
      </c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0.100000000000001" customHeight="1" thickBot="1">
      <c r="A3" s="118" t="s">
        <v>44</v>
      </c>
      <c r="B3" s="118"/>
      <c r="C3" s="118"/>
      <c r="D3" s="35"/>
      <c r="E3" s="35"/>
      <c r="F3" s="35"/>
      <c r="G3" s="35"/>
      <c r="H3" s="35"/>
      <c r="I3" s="35"/>
      <c r="J3" s="35"/>
    </row>
    <row r="4" spans="1:16" ht="30" customHeight="1" thickBot="1">
      <c r="A4" s="15"/>
      <c r="B4" s="124" t="str">
        <f>A5</f>
        <v>FCカルパ</v>
      </c>
      <c r="C4" s="124"/>
      <c r="D4" s="124"/>
      <c r="E4" s="125" t="str">
        <f>A7</f>
        <v>サザンFC</v>
      </c>
      <c r="F4" s="124"/>
      <c r="G4" s="124"/>
      <c r="H4" s="125" t="str">
        <f>A9</f>
        <v>横浜GS</v>
      </c>
      <c r="I4" s="124"/>
      <c r="J4" s="124"/>
      <c r="K4" s="16" t="s">
        <v>21</v>
      </c>
      <c r="L4" s="16" t="s">
        <v>22</v>
      </c>
      <c r="M4" s="37" t="s">
        <v>23</v>
      </c>
      <c r="N4" s="18" t="s">
        <v>24</v>
      </c>
      <c r="O4" s="36" t="s">
        <v>25</v>
      </c>
      <c r="P4" s="18" t="s">
        <v>26</v>
      </c>
    </row>
    <row r="5" spans="1:16" ht="15" customHeight="1">
      <c r="A5" s="122" t="str">
        <f>対戦表!C23</f>
        <v>FCカルパ</v>
      </c>
      <c r="B5" s="136"/>
      <c r="C5" s="137"/>
      <c r="D5" s="138"/>
      <c r="E5" s="25"/>
      <c r="F5" s="39" t="s">
        <v>47</v>
      </c>
      <c r="G5" s="27"/>
      <c r="H5" s="25"/>
      <c r="I5" s="39" t="s">
        <v>47</v>
      </c>
      <c r="J5" s="27"/>
      <c r="K5" s="110"/>
      <c r="L5" s="110"/>
      <c r="M5" s="169"/>
      <c r="N5" s="289"/>
      <c r="O5" s="150"/>
      <c r="P5" s="286"/>
    </row>
    <row r="6" spans="1:16" ht="15" customHeight="1">
      <c r="A6" s="109"/>
      <c r="B6" s="139"/>
      <c r="C6" s="140"/>
      <c r="D6" s="141"/>
      <c r="E6" s="126"/>
      <c r="F6" s="127"/>
      <c r="G6" s="128"/>
      <c r="H6" s="126"/>
      <c r="I6" s="127"/>
      <c r="J6" s="128"/>
      <c r="K6" s="111"/>
      <c r="L6" s="111"/>
      <c r="M6" s="170"/>
      <c r="N6" s="288"/>
      <c r="O6" s="151"/>
      <c r="P6" s="109"/>
    </row>
    <row r="7" spans="1:16" ht="15" customHeight="1">
      <c r="A7" s="108" t="str">
        <f>対戦表!H23</f>
        <v>サザンFC</v>
      </c>
      <c r="B7" s="28"/>
      <c r="C7" s="29" t="s">
        <v>48</v>
      </c>
      <c r="D7" s="30"/>
      <c r="E7" s="142"/>
      <c r="F7" s="143"/>
      <c r="G7" s="144"/>
      <c r="H7" s="31"/>
      <c r="I7" s="39" t="s">
        <v>47</v>
      </c>
      <c r="J7" s="30"/>
      <c r="K7" s="116"/>
      <c r="L7" s="116"/>
      <c r="M7" s="175"/>
      <c r="N7" s="287"/>
      <c r="O7" s="154"/>
      <c r="P7" s="108"/>
    </row>
    <row r="8" spans="1:16" ht="15" customHeight="1">
      <c r="A8" s="109"/>
      <c r="B8" s="129"/>
      <c r="C8" s="127"/>
      <c r="D8" s="128"/>
      <c r="E8" s="145"/>
      <c r="F8" s="140"/>
      <c r="G8" s="141"/>
      <c r="H8" s="126"/>
      <c r="I8" s="127"/>
      <c r="J8" s="128"/>
      <c r="K8" s="111"/>
      <c r="L8" s="111"/>
      <c r="M8" s="170"/>
      <c r="N8" s="288"/>
      <c r="O8" s="151"/>
      <c r="P8" s="109"/>
    </row>
    <row r="9" spans="1:16" ht="15" customHeight="1">
      <c r="A9" s="108" t="str">
        <f>対戦表!H24</f>
        <v>横浜GS</v>
      </c>
      <c r="B9" s="28"/>
      <c r="C9" s="29" t="s">
        <v>48</v>
      </c>
      <c r="D9" s="30"/>
      <c r="E9" s="31"/>
      <c r="F9" s="39" t="s">
        <v>47</v>
      </c>
      <c r="G9" s="30"/>
      <c r="H9" s="142"/>
      <c r="I9" s="143"/>
      <c r="J9" s="144"/>
      <c r="K9" s="164"/>
      <c r="L9" s="164"/>
      <c r="M9" s="171"/>
      <c r="N9" s="284"/>
      <c r="O9" s="155"/>
      <c r="P9" s="108"/>
    </row>
    <row r="10" spans="1:16" ht="15" customHeight="1" thickBot="1">
      <c r="A10" s="123"/>
      <c r="B10" s="279"/>
      <c r="C10" s="280"/>
      <c r="D10" s="281"/>
      <c r="E10" s="282"/>
      <c r="F10" s="280"/>
      <c r="G10" s="281"/>
      <c r="H10" s="147"/>
      <c r="I10" s="148"/>
      <c r="J10" s="283"/>
      <c r="K10" s="165"/>
      <c r="L10" s="165"/>
      <c r="M10" s="172"/>
      <c r="N10" s="285"/>
      <c r="O10" s="156"/>
      <c r="P10" s="123"/>
    </row>
    <row r="11" spans="1:16" ht="20.100000000000001" customHeight="1" thickBot="1">
      <c r="A11" s="118" t="s">
        <v>45</v>
      </c>
      <c r="B11" s="118"/>
      <c r="C11" s="118"/>
      <c r="D11" s="35"/>
      <c r="E11" s="35"/>
      <c r="F11" s="35"/>
      <c r="G11" s="35"/>
      <c r="H11" s="35"/>
      <c r="I11" s="35"/>
      <c r="J11" s="35"/>
    </row>
    <row r="12" spans="1:16" ht="30" customHeight="1" thickBot="1">
      <c r="A12" s="15"/>
      <c r="B12" s="124" t="str">
        <f>A13</f>
        <v>アローズSC</v>
      </c>
      <c r="C12" s="124"/>
      <c r="D12" s="124"/>
      <c r="E12" s="125" t="str">
        <f>A15</f>
        <v>六浦毎日SS</v>
      </c>
      <c r="F12" s="124"/>
      <c r="G12" s="124"/>
      <c r="H12" s="125" t="str">
        <f>A17</f>
        <v>横浜かもめSC</v>
      </c>
      <c r="I12" s="124"/>
      <c r="J12" s="124"/>
      <c r="K12" s="16" t="s">
        <v>21</v>
      </c>
      <c r="L12" s="16" t="s">
        <v>22</v>
      </c>
      <c r="M12" s="37" t="s">
        <v>23</v>
      </c>
      <c r="N12" s="18" t="s">
        <v>24</v>
      </c>
      <c r="O12" s="36" t="s">
        <v>25</v>
      </c>
      <c r="P12" s="18" t="s">
        <v>26</v>
      </c>
    </row>
    <row r="13" spans="1:16" ht="15" customHeight="1">
      <c r="A13" s="122" t="str">
        <f>対戦表!C27</f>
        <v>アローズSC</v>
      </c>
      <c r="B13" s="136"/>
      <c r="C13" s="137"/>
      <c r="D13" s="138"/>
      <c r="E13" s="25"/>
      <c r="F13" s="39" t="s">
        <v>47</v>
      </c>
      <c r="G13" s="27"/>
      <c r="H13" s="25"/>
      <c r="I13" s="39" t="s">
        <v>47</v>
      </c>
      <c r="J13" s="27"/>
      <c r="K13" s="110"/>
      <c r="L13" s="110"/>
      <c r="M13" s="169"/>
      <c r="N13" s="289"/>
      <c r="O13" s="150"/>
      <c r="P13" s="286"/>
    </row>
    <row r="14" spans="1:16" ht="15" customHeight="1">
      <c r="A14" s="109"/>
      <c r="B14" s="139"/>
      <c r="C14" s="140"/>
      <c r="D14" s="141"/>
      <c r="E14" s="126"/>
      <c r="F14" s="127"/>
      <c r="G14" s="128"/>
      <c r="H14" s="126"/>
      <c r="I14" s="127"/>
      <c r="J14" s="128"/>
      <c r="K14" s="111"/>
      <c r="L14" s="111"/>
      <c r="M14" s="170"/>
      <c r="N14" s="288"/>
      <c r="O14" s="151"/>
      <c r="P14" s="109"/>
    </row>
    <row r="15" spans="1:16" ht="15" customHeight="1">
      <c r="A15" s="108" t="str">
        <f>対戦表!H27</f>
        <v>六浦毎日SS</v>
      </c>
      <c r="B15" s="28"/>
      <c r="C15" s="29" t="s">
        <v>48</v>
      </c>
      <c r="D15" s="30"/>
      <c r="E15" s="142"/>
      <c r="F15" s="143"/>
      <c r="G15" s="144"/>
      <c r="H15" s="31"/>
      <c r="I15" s="39" t="s">
        <v>47</v>
      </c>
      <c r="J15" s="30"/>
      <c r="K15" s="116"/>
      <c r="L15" s="116"/>
      <c r="M15" s="175"/>
      <c r="N15" s="287"/>
      <c r="O15" s="154"/>
      <c r="P15" s="108"/>
    </row>
    <row r="16" spans="1:16" ht="15" customHeight="1">
      <c r="A16" s="109"/>
      <c r="B16" s="129"/>
      <c r="C16" s="127"/>
      <c r="D16" s="128"/>
      <c r="E16" s="145"/>
      <c r="F16" s="140"/>
      <c r="G16" s="141"/>
      <c r="H16" s="126"/>
      <c r="I16" s="127"/>
      <c r="J16" s="128"/>
      <c r="K16" s="111"/>
      <c r="L16" s="111"/>
      <c r="M16" s="170"/>
      <c r="N16" s="288"/>
      <c r="O16" s="151"/>
      <c r="P16" s="109"/>
    </row>
    <row r="17" spans="1:16" ht="15" customHeight="1">
      <c r="A17" s="108" t="str">
        <f>対戦表!H28</f>
        <v>横浜かもめSC</v>
      </c>
      <c r="B17" s="28"/>
      <c r="C17" s="29" t="s">
        <v>48</v>
      </c>
      <c r="D17" s="30"/>
      <c r="E17" s="31"/>
      <c r="F17" s="39" t="s">
        <v>47</v>
      </c>
      <c r="G17" s="30"/>
      <c r="H17" s="142"/>
      <c r="I17" s="143"/>
      <c r="J17" s="144"/>
      <c r="K17" s="164"/>
      <c r="L17" s="164"/>
      <c r="M17" s="171"/>
      <c r="N17" s="284"/>
      <c r="O17" s="155"/>
      <c r="P17" s="108"/>
    </row>
    <row r="18" spans="1:16" ht="15" customHeight="1" thickBot="1">
      <c r="A18" s="123"/>
      <c r="B18" s="279"/>
      <c r="C18" s="280"/>
      <c r="D18" s="281"/>
      <c r="E18" s="282"/>
      <c r="F18" s="280"/>
      <c r="G18" s="281"/>
      <c r="H18" s="147"/>
      <c r="I18" s="148"/>
      <c r="J18" s="283"/>
      <c r="K18" s="165"/>
      <c r="L18" s="165"/>
      <c r="M18" s="172"/>
      <c r="N18" s="285"/>
      <c r="O18" s="156"/>
      <c r="P18" s="123"/>
    </row>
    <row r="19" spans="1:16" ht="20.100000000000001" customHeight="1" thickBot="1">
      <c r="A19" s="118" t="s">
        <v>46</v>
      </c>
      <c r="B19" s="118"/>
      <c r="C19" s="118"/>
      <c r="D19" s="35"/>
      <c r="E19" s="35"/>
      <c r="F19" s="35"/>
      <c r="G19" s="35"/>
      <c r="H19" s="35"/>
      <c r="I19" s="35"/>
      <c r="J19" s="35"/>
    </row>
    <row r="20" spans="1:16" ht="30" customHeight="1" thickBot="1">
      <c r="A20" s="15"/>
      <c r="B20" s="124" t="str">
        <f>A21</f>
        <v>あざみ野FC</v>
      </c>
      <c r="C20" s="124"/>
      <c r="D20" s="124"/>
      <c r="E20" s="125" t="str">
        <f>A23</f>
        <v>KAZU SC</v>
      </c>
      <c r="F20" s="124"/>
      <c r="G20" s="124"/>
      <c r="H20" s="125" t="str">
        <f>A25</f>
        <v>FC　ASAHI</v>
      </c>
      <c r="I20" s="124"/>
      <c r="J20" s="124"/>
      <c r="K20" s="16" t="s">
        <v>21</v>
      </c>
      <c r="L20" s="16" t="s">
        <v>22</v>
      </c>
      <c r="M20" s="37" t="s">
        <v>23</v>
      </c>
      <c r="N20" s="18" t="s">
        <v>24</v>
      </c>
      <c r="O20" s="36" t="s">
        <v>25</v>
      </c>
      <c r="P20" s="18" t="s">
        <v>26</v>
      </c>
    </row>
    <row r="21" spans="1:16" ht="15" customHeight="1">
      <c r="A21" s="122" t="str">
        <f>対戦表!C31</f>
        <v>あざみ野FC</v>
      </c>
      <c r="B21" s="136"/>
      <c r="C21" s="137"/>
      <c r="D21" s="138"/>
      <c r="E21" s="25"/>
      <c r="F21" s="39" t="s">
        <v>47</v>
      </c>
      <c r="G21" s="27"/>
      <c r="H21" s="25"/>
      <c r="I21" s="39" t="s">
        <v>47</v>
      </c>
      <c r="J21" s="27"/>
      <c r="K21" s="110"/>
      <c r="L21" s="110"/>
      <c r="M21" s="169"/>
      <c r="N21" s="289"/>
      <c r="O21" s="150"/>
      <c r="P21" s="286"/>
    </row>
    <row r="22" spans="1:16" ht="15" customHeight="1">
      <c r="A22" s="109"/>
      <c r="B22" s="139"/>
      <c r="C22" s="140"/>
      <c r="D22" s="141"/>
      <c r="E22" s="126"/>
      <c r="F22" s="127"/>
      <c r="G22" s="128"/>
      <c r="H22" s="126"/>
      <c r="I22" s="127"/>
      <c r="J22" s="128"/>
      <c r="K22" s="111"/>
      <c r="L22" s="111"/>
      <c r="M22" s="170"/>
      <c r="N22" s="288"/>
      <c r="O22" s="151"/>
      <c r="P22" s="109"/>
    </row>
    <row r="23" spans="1:16" ht="15" customHeight="1">
      <c r="A23" s="108" t="str">
        <f>対戦表!H31</f>
        <v>KAZU SC</v>
      </c>
      <c r="B23" s="28"/>
      <c r="C23" s="29" t="s">
        <v>48</v>
      </c>
      <c r="D23" s="30"/>
      <c r="E23" s="142"/>
      <c r="F23" s="143"/>
      <c r="G23" s="144"/>
      <c r="H23" s="31"/>
      <c r="I23" s="39" t="s">
        <v>47</v>
      </c>
      <c r="J23" s="30"/>
      <c r="K23" s="116"/>
      <c r="L23" s="116"/>
      <c r="M23" s="175"/>
      <c r="N23" s="287"/>
      <c r="O23" s="154"/>
      <c r="P23" s="108"/>
    </row>
    <row r="24" spans="1:16" ht="15" customHeight="1">
      <c r="A24" s="109"/>
      <c r="B24" s="129"/>
      <c r="C24" s="127"/>
      <c r="D24" s="128"/>
      <c r="E24" s="145"/>
      <c r="F24" s="140"/>
      <c r="G24" s="141"/>
      <c r="H24" s="126"/>
      <c r="I24" s="127"/>
      <c r="J24" s="128"/>
      <c r="K24" s="111"/>
      <c r="L24" s="111"/>
      <c r="M24" s="170"/>
      <c r="N24" s="288"/>
      <c r="O24" s="151"/>
      <c r="P24" s="109"/>
    </row>
    <row r="25" spans="1:16" ht="15" customHeight="1">
      <c r="A25" s="108" t="str">
        <f>対戦表!H32</f>
        <v>FC　ASAHI</v>
      </c>
      <c r="B25" s="28"/>
      <c r="C25" s="29" t="s">
        <v>48</v>
      </c>
      <c r="D25" s="30"/>
      <c r="E25" s="31"/>
      <c r="F25" s="39" t="s">
        <v>47</v>
      </c>
      <c r="G25" s="30"/>
      <c r="H25" s="142"/>
      <c r="I25" s="143"/>
      <c r="J25" s="144"/>
      <c r="K25" s="164"/>
      <c r="L25" s="164"/>
      <c r="M25" s="171"/>
      <c r="N25" s="284"/>
      <c r="O25" s="155"/>
      <c r="P25" s="108"/>
    </row>
    <row r="26" spans="1:16" ht="15" customHeight="1" thickBot="1">
      <c r="A26" s="123"/>
      <c r="B26" s="279"/>
      <c r="C26" s="280"/>
      <c r="D26" s="281"/>
      <c r="E26" s="282"/>
      <c r="F26" s="280"/>
      <c r="G26" s="281"/>
      <c r="H26" s="147"/>
      <c r="I26" s="148"/>
      <c r="J26" s="283"/>
      <c r="K26" s="165"/>
      <c r="L26" s="165"/>
      <c r="M26" s="172"/>
      <c r="N26" s="285"/>
      <c r="O26" s="156"/>
      <c r="P26" s="123"/>
    </row>
    <row r="27" spans="1:16" ht="15" customHeight="1"/>
    <row r="28" spans="1:16" ht="1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03">
    <mergeCell ref="A1:P2"/>
    <mergeCell ref="O5:O6"/>
    <mergeCell ref="P5:P6"/>
    <mergeCell ref="E6:G6"/>
    <mergeCell ref="H6:J6"/>
    <mergeCell ref="A5:A6"/>
    <mergeCell ref="B5:D6"/>
    <mergeCell ref="K5:K6"/>
    <mergeCell ref="L5:L6"/>
    <mergeCell ref="M5:M6"/>
    <mergeCell ref="N5:N6"/>
    <mergeCell ref="A3:C3"/>
    <mergeCell ref="B4:D4"/>
    <mergeCell ref="E4:G4"/>
    <mergeCell ref="H4:J4"/>
    <mergeCell ref="O9:O10"/>
    <mergeCell ref="P9:P10"/>
    <mergeCell ref="B10:D10"/>
    <mergeCell ref="E10:G10"/>
    <mergeCell ref="A11:C11"/>
    <mergeCell ref="B12:D12"/>
    <mergeCell ref="E12:G12"/>
    <mergeCell ref="H12:J12"/>
    <mergeCell ref="O7:O8"/>
    <mergeCell ref="P7:P8"/>
    <mergeCell ref="B8:D8"/>
    <mergeCell ref="H8:J8"/>
    <mergeCell ref="A9:A10"/>
    <mergeCell ref="H9:J10"/>
    <mergeCell ref="K9:K10"/>
    <mergeCell ref="L9:L10"/>
    <mergeCell ref="M9:M10"/>
    <mergeCell ref="N9:N10"/>
    <mergeCell ref="A7:A8"/>
    <mergeCell ref="E7:G8"/>
    <mergeCell ref="K7:K8"/>
    <mergeCell ref="L7:L8"/>
    <mergeCell ref="M7:M8"/>
    <mergeCell ref="N7:N8"/>
    <mergeCell ref="O13:O14"/>
    <mergeCell ref="P13:P14"/>
    <mergeCell ref="E14:G14"/>
    <mergeCell ref="H14:J14"/>
    <mergeCell ref="A15:A16"/>
    <mergeCell ref="E15:G16"/>
    <mergeCell ref="K15:K16"/>
    <mergeCell ref="L15:L16"/>
    <mergeCell ref="M15:M16"/>
    <mergeCell ref="N15:N16"/>
    <mergeCell ref="A13:A14"/>
    <mergeCell ref="B13:D14"/>
    <mergeCell ref="K13:K14"/>
    <mergeCell ref="L13:L14"/>
    <mergeCell ref="M13:M14"/>
    <mergeCell ref="N13:N14"/>
    <mergeCell ref="O17:O18"/>
    <mergeCell ref="P17:P18"/>
    <mergeCell ref="B18:D18"/>
    <mergeCell ref="E18:G18"/>
    <mergeCell ref="A19:C19"/>
    <mergeCell ref="B20:D20"/>
    <mergeCell ref="E20:G20"/>
    <mergeCell ref="H20:J20"/>
    <mergeCell ref="O15:O16"/>
    <mergeCell ref="P15:P16"/>
    <mergeCell ref="B16:D16"/>
    <mergeCell ref="H16:J16"/>
    <mergeCell ref="A17:A18"/>
    <mergeCell ref="H17:J18"/>
    <mergeCell ref="K17:K18"/>
    <mergeCell ref="L17:L18"/>
    <mergeCell ref="M17:M18"/>
    <mergeCell ref="N17:N18"/>
    <mergeCell ref="O21:O22"/>
    <mergeCell ref="P21:P22"/>
    <mergeCell ref="E22:G22"/>
    <mergeCell ref="H22:J22"/>
    <mergeCell ref="A23:A24"/>
    <mergeCell ref="E23:G24"/>
    <mergeCell ref="K23:K24"/>
    <mergeCell ref="L23:L24"/>
    <mergeCell ref="M23:M24"/>
    <mergeCell ref="N23:N24"/>
    <mergeCell ref="A21:A22"/>
    <mergeCell ref="B21:D22"/>
    <mergeCell ref="K21:K22"/>
    <mergeCell ref="L21:L22"/>
    <mergeCell ref="M21:M22"/>
    <mergeCell ref="N21:N22"/>
    <mergeCell ref="O25:O26"/>
    <mergeCell ref="P25:P26"/>
    <mergeCell ref="B26:D26"/>
    <mergeCell ref="E26:G26"/>
    <mergeCell ref="O23:O24"/>
    <mergeCell ref="P23:P24"/>
    <mergeCell ref="B24:D24"/>
    <mergeCell ref="H24:J24"/>
    <mergeCell ref="A25:A26"/>
    <mergeCell ref="H25:J26"/>
    <mergeCell ref="K25:K26"/>
    <mergeCell ref="L25:L26"/>
    <mergeCell ref="M25:M26"/>
    <mergeCell ref="N25:N26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scale="1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8"/>
  <sheetViews>
    <sheetView topLeftCell="A25" zoomScale="80" zoomScaleNormal="80" workbookViewId="0">
      <selection activeCell="R17" sqref="R17"/>
    </sheetView>
  </sheetViews>
  <sheetFormatPr defaultRowHeight="13.5"/>
  <cols>
    <col min="1" max="21" width="9" style="45"/>
  </cols>
  <sheetData>
    <row r="1" spans="1:11" s="43" customFormat="1" ht="18" customHeight="1">
      <c r="A1" s="290" t="s">
        <v>51</v>
      </c>
      <c r="B1" s="290"/>
      <c r="C1" s="290"/>
      <c r="D1" s="290"/>
      <c r="E1" s="290"/>
      <c r="F1" s="42"/>
      <c r="G1" s="290" t="s">
        <v>51</v>
      </c>
      <c r="H1" s="290"/>
      <c r="I1" s="290"/>
      <c r="J1" s="290"/>
      <c r="K1" s="290"/>
    </row>
    <row r="2" spans="1:11" s="43" customFormat="1" ht="18" customHeight="1">
      <c r="A2" s="290"/>
      <c r="B2" s="290"/>
      <c r="C2" s="290"/>
      <c r="D2" s="290"/>
      <c r="E2" s="290"/>
      <c r="F2" s="42"/>
      <c r="G2" s="290"/>
      <c r="H2" s="290"/>
      <c r="I2" s="290"/>
      <c r="J2" s="290"/>
      <c r="K2" s="290"/>
    </row>
    <row r="3" spans="1:11" s="43" customFormat="1" ht="18" customHeight="1">
      <c r="A3" s="291" t="s">
        <v>52</v>
      </c>
      <c r="B3" s="291" t="str">
        <f>対戦表!H18</f>
        <v>六浦毎日SS</v>
      </c>
      <c r="C3" s="291"/>
      <c r="D3" s="291"/>
      <c r="E3" s="291"/>
      <c r="F3" s="44"/>
      <c r="G3" s="291" t="s">
        <v>52</v>
      </c>
      <c r="H3" s="291"/>
      <c r="I3" s="291"/>
      <c r="J3" s="291"/>
      <c r="K3" s="291"/>
    </row>
    <row r="4" spans="1:11" s="43" customFormat="1" ht="18" customHeight="1">
      <c r="A4" s="291"/>
      <c r="B4" s="291"/>
      <c r="C4" s="291"/>
      <c r="D4" s="291"/>
      <c r="E4" s="291"/>
      <c r="F4" s="44"/>
      <c r="G4" s="291"/>
      <c r="H4" s="291"/>
      <c r="I4" s="291"/>
      <c r="J4" s="291"/>
      <c r="K4" s="291"/>
    </row>
    <row r="5" spans="1:11" s="43" customFormat="1" ht="18" customHeight="1">
      <c r="A5" s="33" t="s">
        <v>53</v>
      </c>
      <c r="B5" s="292"/>
      <c r="C5" s="293"/>
      <c r="D5" s="293"/>
      <c r="E5" s="294"/>
      <c r="F5" s="44"/>
      <c r="G5" s="33" t="s">
        <v>53</v>
      </c>
      <c r="H5" s="292"/>
      <c r="I5" s="293"/>
      <c r="J5" s="293"/>
      <c r="K5" s="294"/>
    </row>
    <row r="6" spans="1:11" s="43" customFormat="1" ht="18" customHeight="1">
      <c r="A6" s="295" t="s">
        <v>54</v>
      </c>
      <c r="B6" s="291"/>
      <c r="C6" s="291"/>
      <c r="D6" s="291"/>
      <c r="E6" s="291"/>
      <c r="F6" s="44"/>
      <c r="G6" s="291" t="s">
        <v>54</v>
      </c>
      <c r="H6" s="291"/>
      <c r="I6" s="291"/>
      <c r="J6" s="291"/>
      <c r="K6" s="291"/>
    </row>
    <row r="7" spans="1:11" s="43" customFormat="1" ht="18" customHeight="1">
      <c r="A7" s="296"/>
      <c r="B7" s="291"/>
      <c r="C7" s="291"/>
      <c r="D7" s="291"/>
      <c r="E7" s="291"/>
      <c r="F7" s="44"/>
      <c r="G7" s="291"/>
      <c r="H7" s="291"/>
      <c r="I7" s="291"/>
      <c r="J7" s="291"/>
      <c r="K7" s="291"/>
    </row>
    <row r="8" spans="1:11" s="43" customFormat="1" ht="18" customHeight="1"/>
    <row r="9" spans="1:11" s="43" customFormat="1" ht="18" customHeight="1">
      <c r="A9" s="290" t="s">
        <v>51</v>
      </c>
      <c r="B9" s="290"/>
      <c r="C9" s="290"/>
      <c r="D9" s="290"/>
      <c r="E9" s="290"/>
      <c r="F9" s="42"/>
      <c r="G9" s="290" t="s">
        <v>51</v>
      </c>
      <c r="H9" s="290"/>
      <c r="I9" s="290"/>
      <c r="J9" s="290"/>
      <c r="K9" s="290"/>
    </row>
    <row r="10" spans="1:11" s="43" customFormat="1" ht="18" customHeight="1">
      <c r="A10" s="290"/>
      <c r="B10" s="290"/>
      <c r="C10" s="290"/>
      <c r="D10" s="290"/>
      <c r="E10" s="290"/>
      <c r="F10" s="42"/>
      <c r="G10" s="290"/>
      <c r="H10" s="290"/>
      <c r="I10" s="290"/>
      <c r="J10" s="290"/>
      <c r="K10" s="290"/>
    </row>
    <row r="11" spans="1:11" s="43" customFormat="1" ht="18" customHeight="1">
      <c r="A11" s="291" t="s">
        <v>52</v>
      </c>
      <c r="B11" s="291" t="str">
        <f>対戦表!C9</f>
        <v>あざみ野FC</v>
      </c>
      <c r="C11" s="291"/>
      <c r="D11" s="291"/>
      <c r="E11" s="291"/>
      <c r="F11" s="44"/>
      <c r="G11" s="291" t="s">
        <v>52</v>
      </c>
      <c r="H11" s="291" t="str">
        <f>対戦表!H9</f>
        <v>横浜かもめSC</v>
      </c>
      <c r="I11" s="291"/>
      <c r="J11" s="291"/>
      <c r="K11" s="291"/>
    </row>
    <row r="12" spans="1:11" s="43" customFormat="1" ht="18" customHeight="1">
      <c r="A12" s="291"/>
      <c r="B12" s="291"/>
      <c r="C12" s="291"/>
      <c r="D12" s="291"/>
      <c r="E12" s="291"/>
      <c r="F12" s="44"/>
      <c r="G12" s="291"/>
      <c r="H12" s="291"/>
      <c r="I12" s="291"/>
      <c r="J12" s="291"/>
      <c r="K12" s="291"/>
    </row>
    <row r="13" spans="1:11" s="43" customFormat="1" ht="18" customHeight="1">
      <c r="A13" s="33" t="s">
        <v>55</v>
      </c>
      <c r="B13" s="292"/>
      <c r="C13" s="293"/>
      <c r="D13" s="293"/>
      <c r="E13" s="294"/>
      <c r="F13" s="44"/>
      <c r="G13" s="33" t="s">
        <v>55</v>
      </c>
      <c r="H13" s="292"/>
      <c r="I13" s="293"/>
      <c r="J13" s="293"/>
      <c r="K13" s="294"/>
    </row>
    <row r="14" spans="1:11" s="43" customFormat="1" ht="18" customHeight="1">
      <c r="A14" s="295" t="s">
        <v>54</v>
      </c>
      <c r="B14" s="291"/>
      <c r="C14" s="291"/>
      <c r="D14" s="291"/>
      <c r="E14" s="291"/>
      <c r="F14" s="44"/>
      <c r="G14" s="291" t="s">
        <v>54</v>
      </c>
      <c r="H14" s="291"/>
      <c r="I14" s="291"/>
      <c r="J14" s="291"/>
      <c r="K14" s="291"/>
    </row>
    <row r="15" spans="1:11" s="43" customFormat="1" ht="18" customHeight="1">
      <c r="A15" s="296"/>
      <c r="B15" s="291"/>
      <c r="C15" s="291"/>
      <c r="D15" s="291"/>
      <c r="E15" s="291"/>
      <c r="F15" s="44"/>
      <c r="G15" s="291"/>
      <c r="H15" s="291"/>
      <c r="I15" s="291"/>
      <c r="J15" s="291"/>
      <c r="K15" s="291"/>
    </row>
    <row r="16" spans="1:11" s="43" customFormat="1" ht="18" customHeight="1"/>
    <row r="17" spans="1:11" s="43" customFormat="1" ht="18" customHeight="1">
      <c r="A17" s="290" t="s">
        <v>51</v>
      </c>
      <c r="B17" s="290"/>
      <c r="C17" s="290"/>
      <c r="D17" s="290"/>
      <c r="E17" s="290"/>
      <c r="F17" s="42"/>
      <c r="G17" s="290" t="s">
        <v>51</v>
      </c>
      <c r="H17" s="290"/>
      <c r="I17" s="290"/>
      <c r="J17" s="290"/>
      <c r="K17" s="290"/>
    </row>
    <row r="18" spans="1:11" s="43" customFormat="1" ht="18" customHeight="1">
      <c r="A18" s="290"/>
      <c r="B18" s="290"/>
      <c r="C18" s="290"/>
      <c r="D18" s="290"/>
      <c r="E18" s="290"/>
      <c r="F18" s="42"/>
      <c r="G18" s="290"/>
      <c r="H18" s="290"/>
      <c r="I18" s="290"/>
      <c r="J18" s="290"/>
      <c r="K18" s="290"/>
    </row>
    <row r="19" spans="1:11" s="43" customFormat="1" ht="18" customHeight="1">
      <c r="A19" s="291" t="s">
        <v>52</v>
      </c>
      <c r="B19" s="291" t="str">
        <f>対戦表!H10</f>
        <v>横浜GSFC</v>
      </c>
      <c r="C19" s="291"/>
      <c r="D19" s="291"/>
      <c r="E19" s="291"/>
      <c r="F19" s="44"/>
      <c r="G19" s="291" t="s">
        <v>52</v>
      </c>
      <c r="H19" s="291" t="str">
        <f>対戦表!C13</f>
        <v>FCカルパ</v>
      </c>
      <c r="I19" s="291"/>
      <c r="J19" s="291"/>
      <c r="K19" s="291"/>
    </row>
    <row r="20" spans="1:11" s="43" customFormat="1" ht="18" customHeight="1">
      <c r="A20" s="291"/>
      <c r="B20" s="291"/>
      <c r="C20" s="291"/>
      <c r="D20" s="291"/>
      <c r="E20" s="291"/>
      <c r="F20" s="44"/>
      <c r="G20" s="291"/>
      <c r="H20" s="291"/>
      <c r="I20" s="291"/>
      <c r="J20" s="291"/>
      <c r="K20" s="291"/>
    </row>
    <row r="21" spans="1:11" s="43" customFormat="1" ht="18" customHeight="1">
      <c r="A21" s="33" t="s">
        <v>55</v>
      </c>
      <c r="B21" s="292"/>
      <c r="C21" s="293"/>
      <c r="D21" s="293"/>
      <c r="E21" s="294"/>
      <c r="F21" s="44"/>
      <c r="G21" s="33" t="s">
        <v>55</v>
      </c>
      <c r="H21" s="292"/>
      <c r="I21" s="293"/>
      <c r="J21" s="293"/>
      <c r="K21" s="294"/>
    </row>
    <row r="22" spans="1:11" s="43" customFormat="1" ht="18" customHeight="1">
      <c r="A22" s="295" t="s">
        <v>54</v>
      </c>
      <c r="B22" s="291"/>
      <c r="C22" s="291"/>
      <c r="D22" s="291"/>
      <c r="E22" s="291"/>
      <c r="F22" s="44"/>
      <c r="G22" s="291" t="s">
        <v>54</v>
      </c>
      <c r="H22" s="291"/>
      <c r="I22" s="291"/>
      <c r="J22" s="291"/>
      <c r="K22" s="291"/>
    </row>
    <row r="23" spans="1:11" s="43" customFormat="1" ht="18" customHeight="1">
      <c r="A23" s="296"/>
      <c r="B23" s="291"/>
      <c r="C23" s="291"/>
      <c r="D23" s="291"/>
      <c r="E23" s="291"/>
      <c r="F23" s="44"/>
      <c r="G23" s="291"/>
      <c r="H23" s="291"/>
      <c r="I23" s="291"/>
      <c r="J23" s="291"/>
      <c r="K23" s="291"/>
    </row>
    <row r="24" spans="1:11" s="43" customFormat="1" ht="18" customHeight="1"/>
    <row r="25" spans="1:11" s="43" customFormat="1" ht="18" customHeight="1">
      <c r="A25" s="290" t="s">
        <v>51</v>
      </c>
      <c r="B25" s="290"/>
      <c r="C25" s="290"/>
      <c r="D25" s="290"/>
      <c r="E25" s="290"/>
      <c r="F25" s="42"/>
      <c r="G25" s="290" t="s">
        <v>51</v>
      </c>
      <c r="H25" s="290"/>
      <c r="I25" s="290"/>
      <c r="J25" s="290"/>
      <c r="K25" s="290"/>
    </row>
    <row r="26" spans="1:11" s="43" customFormat="1" ht="18" customHeight="1">
      <c r="A26" s="290"/>
      <c r="B26" s="290"/>
      <c r="C26" s="290"/>
      <c r="D26" s="290"/>
      <c r="E26" s="290"/>
      <c r="F26" s="42"/>
      <c r="G26" s="290"/>
      <c r="H26" s="290"/>
      <c r="I26" s="290"/>
      <c r="J26" s="290"/>
      <c r="K26" s="290"/>
    </row>
    <row r="27" spans="1:11" s="43" customFormat="1" ht="18" customHeight="1">
      <c r="A27" s="291" t="s">
        <v>52</v>
      </c>
      <c r="B27" s="291" t="str">
        <f>対戦表!H13</f>
        <v>アローズSC</v>
      </c>
      <c r="C27" s="291"/>
      <c r="D27" s="291"/>
      <c r="E27" s="291"/>
      <c r="F27" s="44"/>
      <c r="G27" s="291" t="s">
        <v>52</v>
      </c>
      <c r="H27" s="291" t="str">
        <f>対戦表!H14</f>
        <v>FC ASAHI</v>
      </c>
      <c r="I27" s="291"/>
      <c r="J27" s="291"/>
      <c r="K27" s="291"/>
    </row>
    <row r="28" spans="1:11" s="43" customFormat="1" ht="18" customHeight="1">
      <c r="A28" s="291"/>
      <c r="B28" s="291"/>
      <c r="C28" s="291"/>
      <c r="D28" s="291"/>
      <c r="E28" s="291"/>
      <c r="F28" s="44"/>
      <c r="G28" s="291"/>
      <c r="H28" s="291"/>
      <c r="I28" s="291"/>
      <c r="J28" s="291"/>
      <c r="K28" s="291"/>
    </row>
    <row r="29" spans="1:11" s="43" customFormat="1" ht="18" customHeight="1">
      <c r="A29" s="33" t="s">
        <v>55</v>
      </c>
      <c r="B29" s="292"/>
      <c r="C29" s="293"/>
      <c r="D29" s="293"/>
      <c r="E29" s="294"/>
      <c r="F29" s="44"/>
      <c r="G29" s="33" t="s">
        <v>55</v>
      </c>
      <c r="H29" s="292"/>
      <c r="I29" s="293"/>
      <c r="J29" s="293"/>
      <c r="K29" s="294"/>
    </row>
    <row r="30" spans="1:11" s="43" customFormat="1" ht="18" customHeight="1">
      <c r="A30" s="295" t="s">
        <v>54</v>
      </c>
      <c r="B30" s="291"/>
      <c r="C30" s="291"/>
      <c r="D30" s="291"/>
      <c r="E30" s="291"/>
      <c r="F30" s="44"/>
      <c r="G30" s="291" t="s">
        <v>54</v>
      </c>
      <c r="H30" s="291"/>
      <c r="I30" s="291"/>
      <c r="J30" s="291"/>
      <c r="K30" s="291"/>
    </row>
    <row r="31" spans="1:11" s="43" customFormat="1" ht="18" customHeight="1">
      <c r="A31" s="296"/>
      <c r="B31" s="291"/>
      <c r="C31" s="291"/>
      <c r="D31" s="291"/>
      <c r="E31" s="291"/>
      <c r="F31" s="44"/>
      <c r="G31" s="291"/>
      <c r="H31" s="291"/>
      <c r="I31" s="291"/>
      <c r="J31" s="291"/>
      <c r="K31" s="291"/>
    </row>
    <row r="32" spans="1:11" s="43" customFormat="1" ht="18" customHeight="1"/>
    <row r="33" spans="1:11" s="43" customFormat="1" ht="18" customHeight="1">
      <c r="A33" s="290" t="s">
        <v>51</v>
      </c>
      <c r="B33" s="290"/>
      <c r="C33" s="290"/>
      <c r="D33" s="290"/>
      <c r="E33" s="290"/>
      <c r="F33" s="42"/>
      <c r="G33" s="290" t="s">
        <v>51</v>
      </c>
      <c r="H33" s="290"/>
      <c r="I33" s="290"/>
      <c r="J33" s="290"/>
      <c r="K33" s="290"/>
    </row>
    <row r="34" spans="1:11" s="43" customFormat="1" ht="18" customHeight="1">
      <c r="A34" s="290"/>
      <c r="B34" s="290"/>
      <c r="C34" s="290"/>
      <c r="D34" s="290"/>
      <c r="E34" s="290"/>
      <c r="F34" s="42"/>
      <c r="G34" s="290"/>
      <c r="H34" s="290"/>
      <c r="I34" s="290"/>
      <c r="J34" s="290"/>
      <c r="K34" s="290"/>
    </row>
    <row r="35" spans="1:11" s="43" customFormat="1" ht="18" customHeight="1">
      <c r="A35" s="291" t="s">
        <v>52</v>
      </c>
      <c r="B35" s="291" t="str">
        <f>対戦表!C17</f>
        <v>サザンFC</v>
      </c>
      <c r="C35" s="291"/>
      <c r="D35" s="291"/>
      <c r="E35" s="291"/>
      <c r="F35" s="44"/>
      <c r="G35" s="291" t="s">
        <v>52</v>
      </c>
      <c r="H35" s="291" t="str">
        <f>対戦表!H17</f>
        <v>KAZU SC</v>
      </c>
      <c r="I35" s="291"/>
      <c r="J35" s="291"/>
      <c r="K35" s="291"/>
    </row>
    <row r="36" spans="1:11" s="43" customFormat="1" ht="18" customHeight="1">
      <c r="A36" s="291"/>
      <c r="B36" s="291"/>
      <c r="C36" s="291"/>
      <c r="D36" s="291"/>
      <c r="E36" s="291"/>
      <c r="F36" s="44"/>
      <c r="G36" s="291"/>
      <c r="H36" s="291"/>
      <c r="I36" s="291"/>
      <c r="J36" s="291"/>
      <c r="K36" s="291"/>
    </row>
    <row r="37" spans="1:11" s="43" customFormat="1" ht="18" customHeight="1">
      <c r="A37" s="33" t="s">
        <v>55</v>
      </c>
      <c r="B37" s="292"/>
      <c r="C37" s="293"/>
      <c r="D37" s="293"/>
      <c r="E37" s="294"/>
      <c r="F37" s="44"/>
      <c r="G37" s="33" t="s">
        <v>55</v>
      </c>
      <c r="H37" s="292"/>
      <c r="I37" s="293"/>
      <c r="J37" s="293"/>
      <c r="K37" s="294"/>
    </row>
    <row r="38" spans="1:11" s="43" customFormat="1" ht="18" customHeight="1">
      <c r="A38" s="295" t="s">
        <v>54</v>
      </c>
      <c r="B38" s="291"/>
      <c r="C38" s="291"/>
      <c r="D38" s="291"/>
      <c r="E38" s="291"/>
      <c r="F38" s="44"/>
      <c r="G38" s="291" t="s">
        <v>54</v>
      </c>
      <c r="H38" s="291"/>
      <c r="I38" s="291"/>
      <c r="J38" s="291"/>
      <c r="K38" s="291"/>
    </row>
    <row r="39" spans="1:11" s="43" customFormat="1" ht="18" customHeight="1">
      <c r="A39" s="296"/>
      <c r="B39" s="291"/>
      <c r="C39" s="291"/>
      <c r="D39" s="291"/>
      <c r="E39" s="291"/>
      <c r="F39" s="44"/>
      <c r="G39" s="291"/>
      <c r="H39" s="291"/>
      <c r="I39" s="291"/>
      <c r="J39" s="291"/>
      <c r="K39" s="291"/>
    </row>
    <row r="40" spans="1:11" s="43" customFormat="1" ht="18" customHeight="1"/>
    <row r="41" spans="1:11" s="43" customFormat="1" ht="18" customHeight="1"/>
    <row r="42" spans="1:11" s="43" customFormat="1" ht="18" customHeight="1"/>
    <row r="43" spans="1:11" s="43" customFormat="1" ht="18" customHeight="1"/>
    <row r="44" spans="1:11" s="43" customFormat="1" ht="18" customHeight="1"/>
    <row r="45" spans="1:11" s="43" customFormat="1" ht="18" customHeight="1"/>
    <row r="46" spans="1:11" s="43" customFormat="1" ht="18" customHeight="1"/>
    <row r="47" spans="1:11" s="43" customFormat="1" ht="18" customHeight="1"/>
    <row r="48" spans="1:11" s="43" customFormat="1" ht="18" customHeight="1"/>
    <row r="49" s="43" customFormat="1" ht="18" customHeight="1"/>
    <row r="50" s="43" customFormat="1" ht="18" customHeight="1"/>
    <row r="51" s="43" customFormat="1" ht="18" customHeight="1"/>
    <row r="52" s="43" customFormat="1" ht="18" customHeight="1"/>
    <row r="53" s="43" customFormat="1" ht="18" customHeight="1"/>
    <row r="54" s="43" customFormat="1" ht="18" customHeight="1"/>
    <row r="55" s="43" customFormat="1" ht="18" customHeight="1"/>
    <row r="56" s="43" customFormat="1" ht="18" customHeight="1"/>
    <row r="57" s="43" customFormat="1" ht="18" customHeight="1"/>
    <row r="58" s="43" customFormat="1" ht="18" customHeight="1"/>
    <row r="59" s="43" customFormat="1" ht="18" customHeight="1"/>
    <row r="60" s="43" customFormat="1" ht="18" customHeight="1"/>
    <row r="61" s="43" customFormat="1" ht="18" customHeight="1"/>
    <row r="62" s="43" customFormat="1" ht="18" customHeight="1"/>
    <row r="63" s="43" customFormat="1" ht="18" customHeight="1"/>
    <row r="64" s="43" customFormat="1" ht="18" customHeight="1"/>
    <row r="65" s="43" customFormat="1" ht="18" customHeight="1"/>
    <row r="66" s="43" customFormat="1" ht="18" customHeight="1"/>
    <row r="67" s="43" customFormat="1" ht="18" customHeight="1"/>
    <row r="68" s="43" customFormat="1" ht="18" customHeight="1"/>
    <row r="69" s="43" customFormat="1" ht="18" customHeight="1"/>
    <row r="70" s="43" customFormat="1" ht="18" customHeight="1"/>
    <row r="71" s="43" customFormat="1" ht="18" customHeight="1"/>
    <row r="72" s="43" customFormat="1" ht="18" customHeight="1"/>
    <row r="73" s="43" customFormat="1" ht="18" customHeight="1"/>
    <row r="74" s="43" customFormat="1" ht="18" customHeight="1"/>
    <row r="75" s="43" customFormat="1" ht="18" customHeight="1"/>
    <row r="76" s="43" customFormat="1" ht="18" customHeight="1"/>
    <row r="77" s="43" customFormat="1" ht="18" customHeight="1"/>
    <row r="78" s="43" customFormat="1" ht="18" customHeight="1"/>
    <row r="79" s="43" customFormat="1" ht="18" customHeight="1"/>
    <row r="80" s="43" customFormat="1" ht="18" customHeight="1"/>
    <row r="81" s="43" customFormat="1" ht="18" customHeight="1"/>
    <row r="82" s="43" customFormat="1" ht="18" customHeight="1"/>
    <row r="83" s="43" customFormat="1" ht="18" customHeight="1"/>
    <row r="84" s="43" customFormat="1" ht="18" customHeight="1"/>
    <row r="85" s="43" customFormat="1" ht="18" customHeight="1"/>
    <row r="86" s="43" customFormat="1" ht="18" customHeight="1"/>
    <row r="87" s="43" customFormat="1" ht="18" customHeight="1"/>
    <row r="88" s="43" customFormat="1" ht="18" customHeight="1"/>
    <row r="89" s="43" customFormat="1" ht="18" customHeight="1"/>
    <row r="90" s="43" customFormat="1" ht="18" customHeight="1"/>
    <row r="91" s="43" customFormat="1" ht="18" customHeight="1"/>
    <row r="92" s="43" customFormat="1" ht="18" customHeight="1"/>
    <row r="93" s="43" customFormat="1" ht="18" customHeight="1"/>
    <row r="94" s="43" customFormat="1" ht="18" customHeight="1"/>
    <row r="95" s="43" customFormat="1" ht="18" customHeight="1"/>
    <row r="96" s="43" customFormat="1" ht="18" customHeight="1"/>
    <row r="97" s="43" customFormat="1" ht="18" customHeight="1"/>
    <row r="98" s="43" customFormat="1" ht="18" customHeight="1"/>
    <row r="99" s="43" customFormat="1" ht="18" customHeight="1"/>
    <row r="100" s="43" customFormat="1" ht="18" customHeight="1"/>
    <row r="101" s="43" customFormat="1" ht="18" customHeight="1"/>
    <row r="102" s="43" customFormat="1" ht="18" customHeight="1"/>
    <row r="103" s="43" customFormat="1" ht="18" customHeight="1"/>
    <row r="104" s="43" customFormat="1" ht="18" customHeight="1"/>
    <row r="105" s="43" customFormat="1" ht="18" customHeight="1"/>
    <row r="106" s="43" customFormat="1" ht="18" customHeight="1"/>
    <row r="107" s="43" customFormat="1" ht="18" customHeight="1"/>
    <row r="108" s="43" customFormat="1" ht="18" customHeight="1"/>
    <row r="109" s="43" customFormat="1" ht="18" customHeight="1"/>
    <row r="110" s="43" customFormat="1" ht="18" customHeight="1"/>
    <row r="111" s="43" customFormat="1" ht="18" customHeight="1"/>
    <row r="112" s="43" customFormat="1" ht="18" customHeight="1"/>
    <row r="113" s="43" customFormat="1" ht="18" customHeight="1"/>
    <row r="114" s="43" customFormat="1" ht="18" customHeight="1"/>
    <row r="115" s="43" customFormat="1" ht="18" customHeight="1"/>
    <row r="116" s="43" customFormat="1" ht="18" customHeight="1"/>
    <row r="117" s="43" customFormat="1" ht="18" customHeight="1"/>
    <row r="118" s="43" customFormat="1" ht="18" customHeight="1"/>
  </sheetData>
  <mergeCells count="60">
    <mergeCell ref="B37:E37"/>
    <mergeCell ref="H37:K37"/>
    <mergeCell ref="A38:A39"/>
    <mergeCell ref="B38:E39"/>
    <mergeCell ref="G38:G39"/>
    <mergeCell ref="H38:K39"/>
    <mergeCell ref="A33:E34"/>
    <mergeCell ref="G33:K34"/>
    <mergeCell ref="A35:A36"/>
    <mergeCell ref="B35:E36"/>
    <mergeCell ref="G35:G36"/>
    <mergeCell ref="H35:K36"/>
    <mergeCell ref="B29:E29"/>
    <mergeCell ref="H29:K29"/>
    <mergeCell ref="A30:A31"/>
    <mergeCell ref="B30:E31"/>
    <mergeCell ref="G30:G31"/>
    <mergeCell ref="H30:K31"/>
    <mergeCell ref="A25:E26"/>
    <mergeCell ref="G25:K26"/>
    <mergeCell ref="A27:A28"/>
    <mergeCell ref="B27:E28"/>
    <mergeCell ref="G27:G28"/>
    <mergeCell ref="H27:K28"/>
    <mergeCell ref="B21:E21"/>
    <mergeCell ref="H21:K21"/>
    <mergeCell ref="A22:A23"/>
    <mergeCell ref="B22:E23"/>
    <mergeCell ref="G22:G23"/>
    <mergeCell ref="H22:K23"/>
    <mergeCell ref="A17:E18"/>
    <mergeCell ref="G17:K18"/>
    <mergeCell ref="A19:A20"/>
    <mergeCell ref="B19:E20"/>
    <mergeCell ref="G19:G20"/>
    <mergeCell ref="H19:K20"/>
    <mergeCell ref="B13:E13"/>
    <mergeCell ref="H13:K13"/>
    <mergeCell ref="A14:A15"/>
    <mergeCell ref="B14:E15"/>
    <mergeCell ref="G14:G15"/>
    <mergeCell ref="H14:K15"/>
    <mergeCell ref="A9:E10"/>
    <mergeCell ref="G9:K10"/>
    <mergeCell ref="A11:A12"/>
    <mergeCell ref="B11:E12"/>
    <mergeCell ref="G11:G12"/>
    <mergeCell ref="H11:K12"/>
    <mergeCell ref="B5:E5"/>
    <mergeCell ref="H5:K5"/>
    <mergeCell ref="A6:A7"/>
    <mergeCell ref="B6:E7"/>
    <mergeCell ref="G6:G7"/>
    <mergeCell ref="H6:K7"/>
    <mergeCell ref="A1:E2"/>
    <mergeCell ref="G1:K2"/>
    <mergeCell ref="A3:A4"/>
    <mergeCell ref="B3:E4"/>
    <mergeCell ref="G3:G4"/>
    <mergeCell ref="H3:K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対戦表</vt:lpstr>
      <vt:lpstr>リーグ表</vt:lpstr>
      <vt:lpstr>施設見取り図</vt:lpstr>
      <vt:lpstr>審判カード</vt:lpstr>
      <vt:lpstr>審判カード (2)</vt:lpstr>
      <vt:lpstr>予選リーグ表（張り出し）</vt:lpstr>
      <vt:lpstr>順位リーグ表（張り出し）</vt:lpstr>
      <vt:lpstr>優秀選手賞用紙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Tipi</dc:creator>
  <cp:lastModifiedBy>Owner</cp:lastModifiedBy>
  <cp:lastPrinted>2017-11-19T05:32:12Z</cp:lastPrinted>
  <dcterms:created xsi:type="dcterms:W3CDTF">2016-09-13T04:52:21Z</dcterms:created>
  <dcterms:modified xsi:type="dcterms:W3CDTF">2017-11-19T13:47:15Z</dcterms:modified>
</cp:coreProperties>
</file>